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5360" windowHeight="8670"/>
  </bookViews>
  <sheets>
    <sheet name="Заглавна страница" sheetId="9" r:id="rId1"/>
    <sheet name="Практически насоки" sheetId="10" r:id="rId2"/>
    <sheet name="Ключово изискване 1" sheetId="3" r:id="rId3"/>
    <sheet name="Ключово изискване 2" sheetId="1" r:id="rId4"/>
    <sheet name="Ключово изискване 3" sheetId="7" r:id="rId5"/>
    <sheet name="Ключово изискване 4" sheetId="4" r:id="rId6"/>
    <sheet name="Ключово изискване 5" sheetId="6" r:id="rId7"/>
    <sheet name="Обобщен анализ" sheetId="8" r:id="rId8"/>
  </sheets>
  <definedNames>
    <definedName name="OLE_LINK1" localSheetId="2">'Ключово изискване 1'!$B$3</definedName>
    <definedName name="_xlnm.Print_Area" localSheetId="0">'Заглавна страница'!$A$1:$A$11</definedName>
    <definedName name="_xlnm.Print_Area" localSheetId="2">'Ключово изискване 1'!$A$1:$G$19</definedName>
    <definedName name="_xlnm.Print_Area" localSheetId="4">'Ключово изискване 3'!$A$1:$G$30</definedName>
    <definedName name="_xlnm.Print_Area" localSheetId="5">'Ключово изискване 4'!$A$1:$G$18</definedName>
    <definedName name="_xlnm.Print_Area" localSheetId="6">'Ключово изискване 5'!$A$1:$G$13</definedName>
    <definedName name="_xlnm.Print_Area" localSheetId="7">'Обобщен анализ'!$A$1:$G$9</definedName>
    <definedName name="_xlnm.Print_Area" localSheetId="1">'Практически насоки'!$A$1:$A$28</definedName>
  </definedNames>
  <calcPr calcId="145621"/>
</workbook>
</file>

<file path=xl/calcChain.xml><?xml version="1.0" encoding="utf-8"?>
<calcChain xmlns="http://schemas.openxmlformats.org/spreadsheetml/2006/main">
  <c r="D7" i="6" l="1"/>
  <c r="E12" i="6"/>
  <c r="G12" i="6"/>
  <c r="D11" i="4"/>
  <c r="G16" i="4" s="1"/>
  <c r="E16" i="4"/>
  <c r="G28" i="7"/>
  <c r="F28" i="7"/>
  <c r="D28" i="7"/>
  <c r="C28" i="7"/>
  <c r="E28" i="7"/>
  <c r="D24" i="7"/>
  <c r="D11" i="1"/>
  <c r="G16" i="1" s="1"/>
  <c r="D11" i="3"/>
  <c r="F16" i="3" s="1"/>
  <c r="D16" i="3"/>
  <c r="E16" i="3"/>
  <c r="C12" i="6" l="1"/>
  <c r="F12" i="6"/>
  <c r="D12" i="6"/>
  <c r="C16" i="4"/>
  <c r="F16" i="4"/>
  <c r="D16" i="4"/>
  <c r="D16" i="1"/>
  <c r="F16" i="1"/>
  <c r="C16" i="1"/>
  <c r="E16" i="1"/>
  <c r="C16" i="3"/>
  <c r="G16" i="3"/>
</calcChain>
</file>

<file path=xl/sharedStrings.xml><?xml version="1.0" encoding="utf-8"?>
<sst xmlns="http://schemas.openxmlformats.org/spreadsheetml/2006/main" count="188" uniqueCount="96">
  <si>
    <t>ИНСТРУМЕНТ ЗА ОЦЕНКА</t>
  </si>
  <si>
    <t>Въпроси</t>
  </si>
  <si>
    <t>1 - Да</t>
  </si>
  <si>
    <t>0 - Не</t>
  </si>
  <si>
    <t>Има ли ясно разделение на функциите в организацията на бенефициента?</t>
  </si>
  <si>
    <t xml:space="preserve">Смятате ли, че броят на длъжностите в организацията е достатъчен да покрие всички задачи по проектите и тяхното изпълнение? </t>
  </si>
  <si>
    <t>Организират ли се обучения, за да се гарантира, че персоналът разполага с необходимата квалификация и е запознат с процедурите?</t>
  </si>
  <si>
    <t>Предварителни количествени изводи</t>
  </si>
  <si>
    <t>Заключение след качествен анализ</t>
  </si>
  <si>
    <t>В случай на положителен отговор, моля, посочете какви съпътстващи доказателства можете да представите (номер на документ, точна дата и т.н.)</t>
  </si>
  <si>
    <t>№</t>
  </si>
  <si>
    <t>Целта е да се гарантира, че бенефициентите са информирани относно техните задължения и отговорности във връзка с предоставянето на финансиране.</t>
  </si>
  <si>
    <t>% отговори "да" &gt; 90%</t>
  </si>
  <si>
    <t>Запознат ли е бенефициентът със задълженията си за съхранение на информацията?</t>
  </si>
  <si>
    <t>ОБЩО %  ДА</t>
  </si>
  <si>
    <t>Ако е неприложимо, отговорете с "Да"</t>
  </si>
  <si>
    <t>1 - ДА</t>
  </si>
  <si>
    <t>0 - НЕ</t>
  </si>
  <si>
    <t>Количествен резултат</t>
  </si>
  <si>
    <t>Ключово изискване 3: Подходящо валидиране от страна на бенефициента</t>
  </si>
  <si>
    <t>Организират ли се обучения, за да се гарантира, че персоналът разполага с необходимите компетенции във връзка с изпълнение на задълженията на бенефициента по приемане на резултатите и валидиране на разходите?</t>
  </si>
  <si>
    <t xml:space="preserve">Препоръчително е да се посочи съпътстващо документално доказателство (документ с точна дата и т.н.) за всеки положителен отговор ("ДА") на въпрос от настоящия въпросник. В случай че такова доказателство не може да бъде представено, отговорът следва да бъде отрицателен ("НЕ"). </t>
  </si>
  <si>
    <t xml:space="preserve"> - Функционира добре. Необходими са незначителни подобрения.</t>
  </si>
  <si>
    <t xml:space="preserve"> - Функционира, но са необходими подобрения.</t>
  </si>
  <si>
    <t xml:space="preserve"> - Функционира частично. Необходими са съществени подобрения.</t>
  </si>
  <si>
    <t xml:space="preserve">При всички положения всеки отрицателен отговор ("НЕ") следва да породи подходящи корективни мерки. </t>
  </si>
  <si>
    <t>Практически насоки за приложение на въпросника</t>
  </si>
  <si>
    <t xml:space="preserve">Във всяка секция на въпросника има подробни въпроси, които имат за цел да подпомогнат оценката на общото функциониране на съответните подсистеми или функции. Въпросникът се попълва внимателно и обективно на базата на налични информация и данни.  </t>
  </si>
  <si>
    <t>При отрицателен отговор на въпрос се посочва какви действия следва да бъдат предприети за адресиране на установеното несъответствие.</t>
  </si>
  <si>
    <t xml:space="preserve">След изчерпателно отговаряне на въпросите, за всяко ключово изискване може да бъде изчислен процент на положителни отговори, на база на който ключовите изисквания се класифицират в следните 4 категории: </t>
  </si>
  <si>
    <t xml:space="preserve">Изведената от въпросника класификация е чисто количествена, поради което резултатите имат индикативен характер. В тази връзка, за всеки отрицателен отговор е необходимо да се извърши качествен анализ, за да се оцени сериозността на откритите слабости. В такъв случай може да се наложи да се промени категорията на съответното ключово изискване в резултат на качествения анализ. </t>
  </si>
  <si>
    <t xml:space="preserve">Целта е да се гарантира, че функциите се изпълняват независимо и е избегнат конфликт на интереси. </t>
  </si>
  <si>
    <t>Ясно ли е описано разпределението на функциите в организацията на бенефициента чрез органиграма или др.?</t>
  </si>
  <si>
    <t xml:space="preserve">Ключово изискване 1: Ясно дефиниране, разпределяне и разделение на функциите в организацията на бенефициента. </t>
  </si>
  <si>
    <t>Ясно дефиниране, разпределяне и разделение на функциите.</t>
  </si>
  <si>
    <t>Определен ли е брой на длъжностите и техните характеристики?</t>
  </si>
  <si>
    <t>В случай на отрицателен отговор, моля, посочете корективно действие, което следва да бъде предприето.</t>
  </si>
  <si>
    <t>Функционира добре. Необходими са незначителни подобрения.</t>
  </si>
  <si>
    <t>Функционира, но са необходими подобрения.</t>
  </si>
  <si>
    <t xml:space="preserve"> Функционира частично. Необходими са съществени подобрения.</t>
  </si>
  <si>
    <t>Предварителни изводи от количествен анализ</t>
  </si>
  <si>
    <t>90% &gt; % отговори "да" &gt; 75%</t>
  </si>
  <si>
    <t>75% &gt; % отговори "да" &gt; 50%</t>
  </si>
  <si>
    <t>% отговори "да" &lt; 50%</t>
  </si>
  <si>
    <t>Доказателство при отговор "Да"</t>
  </si>
  <si>
    <t>Дейности, които ще бъдат предприети при отговор "Не"</t>
  </si>
  <si>
    <t>Ключово изискване 2: Ниво на осъзнатост на бенефициентите по отношение на техните задължения и отговорности във връзка с предоставеното финансиране.</t>
  </si>
  <si>
    <t>Запознатост на бенефициентите с техните права и отговорности</t>
  </si>
  <si>
    <t xml:space="preserve">Наясно ли е бенефициентът с национални и европейски правила за допустимост? </t>
  </si>
  <si>
    <t xml:space="preserve">Запознат ли е бенефициентът със специфичните условия по отношение на продукти или услуги от изпълнението на дейностите по проекта (ако е приложимо)? </t>
  </si>
  <si>
    <t>Запознат ли е бенефициентът със задълженията си за осигуряване на информация и публичност?</t>
  </si>
  <si>
    <t>Моля, класифицирайте в таблицата съгласно посочените процентни съотношения:</t>
  </si>
  <si>
    <t>Целта е да се гарантира, че съществуват адекватни процедури за валидиране/одобрение изпълнението на резултатите (продуктите/услугите), за да се гарантира действителността на заявените разходи и съответствие с решение за БФП, условията на договора за БФП и приложимите национални и общностни правила.</t>
  </si>
  <si>
    <r>
      <t>Съхранява ли се документално доказателство за</t>
    </r>
    <r>
      <rPr>
        <b/>
        <sz val="12"/>
        <rFont val="Times New Roman"/>
        <family val="1"/>
        <charset val="204"/>
      </rPr>
      <t>:</t>
    </r>
  </si>
  <si>
    <t>Проверяват ли се следните точки при валидиране на резултатите по проекта?</t>
  </si>
  <si>
    <t xml:space="preserve">Наличие на проверки за установяване на съществени несъответствия. </t>
  </si>
  <si>
    <t>Запознат ли е бенефициентът с изискванията за аналитичност на разходите (отделно счетоводство и адекватна счетоводна номенклатура)?</t>
  </si>
  <si>
    <t xml:space="preserve">Когато проверките на индивидуалните транзакции по исканията за плащане не са изчерпателни (т.е. не са проверени всички фактури/разходи): </t>
  </si>
  <si>
    <t>- има ли адекватна обосновка за това, че не са проверени всички фактури/разходи?</t>
  </si>
  <si>
    <t>- съответните разходи могат ли да се проследят по счетоводните записи?</t>
  </si>
  <si>
    <t>- документални проверки и проверки на място, вкл. извършена работа и получени резултати,</t>
  </si>
  <si>
    <t>Как бенефициентът гарантира, че 5 години след приключване на проекта дейностите по него няма да претърпят съществени изменения?</t>
  </si>
  <si>
    <t>- съответствие с национални и европейски правила за допустимост,</t>
  </si>
  <si>
    <t>- съответствие с национални и европейски правила за възлагане на обществени поръчки,</t>
  </si>
  <si>
    <t>- липса на двойно финансиране по отношение на индивидуалните разходи по проекта,</t>
  </si>
  <si>
    <t>- проектните дейности са изпълнени в съответствие с принципите на добро финансово управление</t>
  </si>
  <si>
    <t>- одобрените проекти са изпълнени с необходимите административни, финансови и технически ресурси</t>
  </si>
  <si>
    <t>- че разходът е реален и допустим, извършен е в периода на допустимост на разходите и е придружен от съответна фактура или друг разходо-оправдателен документ,</t>
  </si>
  <si>
    <t>- съответствието с оправдателните документи и наличието на подходяща одитна следа,</t>
  </si>
  <si>
    <t>- разходът е отчетен в отделна счетоводна система или подходяща номенклатура (разходът е проследим в счетоводната система на ниво проект).</t>
  </si>
  <si>
    <t>Указания</t>
  </si>
  <si>
    <t>Ключово изискване 4: Наличие на подходяща одитна следа</t>
  </si>
  <si>
    <t xml:space="preserve">Позволява ли счетоводната система, поддържана от бенефициента, правилна алокация на разходите в случаите, когато: </t>
  </si>
  <si>
    <t>(i) разходите се отнасят частично до съфинансирания проект (например чрез използването на отделни счетоводни записи), и</t>
  </si>
  <si>
    <t>(ii) поради своя характер разходите са частично допустими (например режийни разходи, разходи за придобиване на земя)?</t>
  </si>
  <si>
    <t>Поддържа ли бенефициентът отделна счетоводна система или адекватни счетоводни записи за всички транзакции, свързани с помощта,  които позволяват верификация на: (1) правилната алокация на разходи, частично съотносими до съфинансирания проект и (2) някои типове разходи, считани за допустими в рамките на определени лимити или в съотношение към други разходи.</t>
  </si>
  <si>
    <t xml:space="preserve">Въведени са процедури, които гарантират, че всички необходими документи за осигуряване на адекватна одитна следа се съхраняват в съответствие с чл. 90 на Регламент 1083/2006, т.е. в съответствие с изискванията за документална наличност. </t>
  </si>
  <si>
    <t xml:space="preserve">Документирано ли е, че всички оправдателни документи, относими до изпълнението на проекта, се намират на разположение на Европейската комисия и на Европейската сметна палата за срок от 3 години след приключване (или частично приключване) на оперативната програма? </t>
  </si>
  <si>
    <t>Документите представляват ли оригинали или верни с оригинала заверени копия, съхранявани на общоприети носители?</t>
  </si>
  <si>
    <t xml:space="preserve">Моля, пояснете как счетоводната система гарантира коректното разпределение на разходите </t>
  </si>
  <si>
    <t>Моля, пояснете</t>
  </si>
  <si>
    <t>Ключово изискване 5: Необходими превантивни и корективни действия при установени от одитори грешки</t>
  </si>
  <si>
    <t>Въведени са процедури, гарантиращи изпълнението на съответни превантивни и корективни действия при установяване на грешки от одиторски проверки.</t>
  </si>
  <si>
    <t>Предприемат ли се корективни действия от страна на бенефициента в установените за това срокове?</t>
  </si>
  <si>
    <t xml:space="preserve"> - Цялостно не функционира.</t>
  </si>
  <si>
    <t>следните функции трябва да имат адекватно разделение: счетоводство, плащания и т.н.</t>
  </si>
  <si>
    <t>Цялостно не функционира.</t>
  </si>
  <si>
    <t>В случай на положителен отговор следва да се отбележи дали тези проверки се базират на документални такива или на посещения на място</t>
  </si>
  <si>
    <t>- спазване на европейски и национални правила за публичност,</t>
  </si>
  <si>
    <t>- проверен е физическият и финансов напредък на проекта, включително с проверки на място, както и действителността на проекта, вкл. физическия напредък на продукта/услугата и съответствието с условията на договора за БФП и с договора за възлагане изпълнението на външен изпълнител (ако е приложимо),</t>
  </si>
  <si>
    <t xml:space="preserve">Целта е да се гарантира, че са предприети необходимите превантивни и корективни действия във връзка с констатациите на одитори. </t>
  </si>
  <si>
    <t>Качествен анализ</t>
  </si>
  <si>
    <t>Целта на настоящия въпросник за оценка на бенефициенти е да подпомогне Управляващия орган в извършването на редовни оценки на системите за вътрешен контрол на конкретните бенефициенти по оперативната програма, за да идентифицира потенциални пропуски или области, които имат нужда от подобрение. Този инструмент по никакъв начин не заменя функциите на одитите органи.</t>
  </si>
  <si>
    <t xml:space="preserve">НА КОНКРЕТНИ БЕНЕФИЦИЕНТИ </t>
  </si>
  <si>
    <t>"РЕГИОНИ В РАСТЕЖ" 2014-2020</t>
  </si>
  <si>
    <t>НА ОПЕРАТИВНА ПРОГРАМА</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</si>
</sst>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charset val="204"/>
    </font>
    <font>
      <sz val="8"/>
      <name val="Arial"/>
      <family val="2"/>
      <charset val="204"/>
    </font>
    <font>
      <sz val="72"/>
      <name val="Arial"/>
      <family val="2"/>
      <charset val="204"/>
    </font>
    <font>
      <b/>
      <sz val="16"/>
      <name val="Times New Roman"/>
      <family val="1"/>
    </font>
    <font>
      <sz val="16"/>
      <name val="Arial"/>
      <family val="2"/>
      <charset val="204"/>
    </font>
    <font>
      <b/>
      <sz val="16"/>
      <name val="Arial"/>
      <family val="2"/>
    </font>
    <font>
      <sz val="16"/>
      <name val="Times New Roman"/>
      <family val="1"/>
    </font>
    <font>
      <b/>
      <sz val="20"/>
      <name val="Arial"/>
      <family val="2"/>
    </font>
    <font>
      <sz val="20"/>
      <name val="Arial"/>
      <family val="2"/>
    </font>
    <font>
      <sz val="10"/>
      <name val="Arial"/>
      <family val="2"/>
    </font>
    <font>
      <sz val="30"/>
      <name val="Arial"/>
      <family val="2"/>
      <charset val="204"/>
    </font>
    <font>
      <b/>
      <sz val="12"/>
      <name val="Times New Roman"/>
      <family val="1"/>
      <charset val="204"/>
    </font>
    <font>
      <sz val="12"/>
      <name val="Times New Roman"/>
      <family val="1"/>
      <charset val="204"/>
    </font>
    <font>
      <i/>
      <sz val="12"/>
      <name val="Times New Roman"/>
      <family val="1"/>
      <charset val="204"/>
    </font>
    <font>
      <sz val="10"/>
      <name val="Times New Roman"/>
      <family val="1"/>
      <charset val="204"/>
    </font>
    <font>
      <b/>
      <i/>
      <sz val="12"/>
      <name val="Times New Roman"/>
      <family val="1"/>
      <charset val="204"/>
    </font>
    <font>
      <b/>
      <u/>
      <sz val="12"/>
      <name val="Times New Roman"/>
      <family val="1"/>
      <charset val="204"/>
    </font>
    <font>
      <i/>
      <sz val="12"/>
      <color indexed="20"/>
      <name val="Times New Roman"/>
      <family val="1"/>
      <charset val="204"/>
    </font>
    <font>
      <sz val="10"/>
      <color indexed="20"/>
      <name val="Times New Roman"/>
      <family val="1"/>
      <charset val="204"/>
    </font>
    <font>
      <i/>
      <sz val="10"/>
      <name val="Times New Roman"/>
      <family val="1"/>
      <charset val="204"/>
    </font>
    <font>
      <sz val="12"/>
      <color indexed="8"/>
      <name val="Times New Roman"/>
      <family val="1"/>
      <charset val="204"/>
    </font>
    <font>
      <b/>
      <sz val="12"/>
      <color indexed="20"/>
      <name val="Times New Roman"/>
      <family val="1"/>
      <charset val="204"/>
    </font>
    <font>
      <sz val="12"/>
      <color indexed="22"/>
      <name val="Times New Roman"/>
      <family val="1"/>
      <charset val="204"/>
    </font>
    <font>
      <b/>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47">
    <xf numFmtId="0" fontId="0" fillId="0" borderId="0" xfId="0"/>
    <xf numFmtId="0" fontId="3" fillId="0" borderId="0" xfId="0" applyFont="1" applyAlignment="1">
      <alignment horizontal="center"/>
    </xf>
    <xf numFmtId="0" fontId="6" fillId="0" borderId="0" xfId="0" applyFont="1" applyAlignment="1">
      <alignment horizontal="center" wrapText="1"/>
    </xf>
    <xf numFmtId="0" fontId="5" fillId="0" borderId="0" xfId="0" applyFont="1" applyAlignment="1">
      <alignment wrapText="1"/>
    </xf>
    <xf numFmtId="0" fontId="5" fillId="0" borderId="0" xfId="0" applyFont="1"/>
    <xf numFmtId="0" fontId="7" fillId="0" borderId="0" xfId="0" applyFont="1" applyAlignment="1">
      <alignment horizontal="justify"/>
    </xf>
    <xf numFmtId="0" fontId="4" fillId="0" borderId="0" xfId="0" applyFont="1" applyAlignment="1">
      <alignment horizontal="justify"/>
    </xf>
    <xf numFmtId="0" fontId="8" fillId="0" borderId="0" xfId="0" applyFont="1" applyAlignment="1">
      <alignment horizontal="center" wrapText="1"/>
    </xf>
    <xf numFmtId="0" fontId="9" fillId="0" borderId="0" xfId="0" applyFont="1"/>
    <xf numFmtId="0" fontId="1" fillId="0" borderId="0" xfId="0" applyFont="1" applyAlignment="1">
      <alignment horizontal="right"/>
    </xf>
    <xf numFmtId="0" fontId="11" fillId="0" borderId="0" xfId="0" applyFont="1" applyAlignment="1">
      <alignment horizontal="center"/>
    </xf>
    <xf numFmtId="0" fontId="0" fillId="0" borderId="0" xfId="0" applyAlignment="1">
      <alignment horizontal="right"/>
    </xf>
    <xf numFmtId="0" fontId="10" fillId="0" borderId="0" xfId="0" applyFont="1" applyAlignment="1">
      <alignment horizontal="center" wrapText="1"/>
    </xf>
    <xf numFmtId="0" fontId="12" fillId="0" borderId="7" xfId="0" applyFont="1" applyBorder="1" applyAlignment="1">
      <alignment horizontal="justify" vertical="top" wrapText="1"/>
    </xf>
    <xf numFmtId="0" fontId="12" fillId="0" borderId="7" xfId="0" applyFont="1" applyFill="1" applyBorder="1" applyAlignment="1">
      <alignment horizontal="left" vertical="top" wrapText="1"/>
    </xf>
    <xf numFmtId="0" fontId="13" fillId="0" borderId="0" xfId="0" applyFont="1" applyAlignment="1">
      <alignment horizontal="center"/>
    </xf>
    <xf numFmtId="0" fontId="13" fillId="0" borderId="0" xfId="0" applyFont="1"/>
    <xf numFmtId="0" fontId="14" fillId="0" borderId="0" xfId="0" applyFont="1"/>
    <xf numFmtId="0" fontId="15" fillId="0" borderId="0" xfId="0" applyFont="1"/>
    <xf numFmtId="0" fontId="13" fillId="0" borderId="14" xfId="0" applyFont="1" applyBorder="1" applyAlignment="1">
      <alignment horizontal="center"/>
    </xf>
    <xf numFmtId="0" fontId="13" fillId="2" borderId="1" xfId="0" applyFont="1" applyFill="1" applyBorder="1" applyAlignment="1"/>
    <xf numFmtId="0" fontId="13" fillId="0" borderId="0" xfId="0" applyFont="1" applyFill="1" applyAlignment="1"/>
    <xf numFmtId="0" fontId="13" fillId="0" borderId="4" xfId="0" applyFont="1" applyBorder="1" applyAlignment="1">
      <alignment horizontal="center"/>
    </xf>
    <xf numFmtId="0" fontId="13" fillId="2" borderId="0" xfId="0" applyFont="1" applyFill="1" applyBorder="1" applyAlignment="1"/>
    <xf numFmtId="0" fontId="15" fillId="0" borderId="1" xfId="0" applyFont="1" applyBorder="1" applyAlignment="1">
      <alignment vertical="center" wrapText="1"/>
    </xf>
    <xf numFmtId="0" fontId="15" fillId="0" borderId="8" xfId="0" applyFont="1" applyBorder="1" applyAlignment="1">
      <alignment vertical="center" wrapText="1"/>
    </xf>
    <xf numFmtId="0" fontId="12" fillId="0" borderId="7" xfId="0" applyNumberFormat="1" applyFont="1" applyBorder="1" applyAlignment="1">
      <alignment wrapText="1"/>
    </xf>
    <xf numFmtId="0" fontId="14" fillId="0" borderId="1" xfId="0" applyFont="1" applyBorder="1"/>
    <xf numFmtId="0" fontId="13" fillId="2" borderId="14" xfId="0" applyFont="1" applyFill="1" applyBorder="1" applyAlignment="1"/>
    <xf numFmtId="0" fontId="13" fillId="0" borderId="1" xfId="0" applyFont="1" applyFill="1" applyBorder="1" applyAlignment="1"/>
    <xf numFmtId="0" fontId="15" fillId="0" borderId="8" xfId="0" applyFont="1" applyBorder="1"/>
    <xf numFmtId="0" fontId="13" fillId="0" borderId="14" xfId="0" applyFont="1" applyBorder="1" applyAlignment="1">
      <alignment horizontal="right"/>
    </xf>
    <xf numFmtId="0" fontId="13" fillId="0" borderId="7" xfId="0" applyFont="1" applyBorder="1" applyAlignment="1">
      <alignment horizontal="justify"/>
    </xf>
    <xf numFmtId="0" fontId="13" fillId="0" borderId="1" xfId="0" applyFont="1" applyBorder="1"/>
    <xf numFmtId="0" fontId="20" fillId="0" borderId="1" xfId="0" applyFont="1" applyBorder="1" applyAlignment="1">
      <alignment wrapText="1"/>
    </xf>
    <xf numFmtId="0" fontId="20" fillId="0" borderId="1" xfId="0" applyFont="1" applyBorder="1" applyAlignment="1">
      <alignment vertical="center" wrapText="1"/>
    </xf>
    <xf numFmtId="0" fontId="21" fillId="0" borderId="1" xfId="0" applyFont="1" applyBorder="1" applyAlignment="1">
      <alignment horizontal="center"/>
    </xf>
    <xf numFmtId="0" fontId="20" fillId="0" borderId="1" xfId="0" applyFont="1" applyBorder="1" applyAlignment="1"/>
    <xf numFmtId="0" fontId="13" fillId="0" borderId="7" xfId="0" applyFont="1" applyFill="1" applyBorder="1" applyAlignment="1">
      <alignment horizontal="justify"/>
    </xf>
    <xf numFmtId="0" fontId="13" fillId="0" borderId="1" xfId="0" applyFont="1" applyBorder="1" applyAlignment="1">
      <alignment wrapText="1"/>
    </xf>
    <xf numFmtId="0" fontId="13" fillId="0" borderId="7" xfId="0" applyFont="1" applyBorder="1" applyAlignment="1">
      <alignment horizontal="justify" wrapText="1"/>
    </xf>
    <xf numFmtId="0" fontId="12" fillId="0" borderId="10" xfId="0" applyNumberFormat="1" applyFont="1" applyBorder="1" applyAlignment="1">
      <alignment horizontal="right" wrapText="1"/>
    </xf>
    <xf numFmtId="0" fontId="16" fillId="0" borderId="11" xfId="0" applyFont="1" applyBorder="1"/>
    <xf numFmtId="9" fontId="12" fillId="0" borderId="11" xfId="0" applyNumberFormat="1" applyFont="1" applyBorder="1" applyAlignment="1">
      <alignment horizontal="center"/>
    </xf>
    <xf numFmtId="0" fontId="12" fillId="0" borderId="11" xfId="0" applyFont="1" applyBorder="1"/>
    <xf numFmtId="0" fontId="15" fillId="0" borderId="12" xfId="0" applyFont="1" applyBorder="1"/>
    <xf numFmtId="0" fontId="12" fillId="0" borderId="0" xfId="0" applyNumberFormat="1" applyFont="1" applyBorder="1" applyAlignment="1">
      <alignment horizontal="right" wrapText="1"/>
    </xf>
    <xf numFmtId="0" fontId="16" fillId="0" borderId="0" xfId="0" applyFont="1" applyBorder="1"/>
    <xf numFmtId="9" fontId="12" fillId="0" borderId="0" xfId="0" applyNumberFormat="1" applyFont="1" applyBorder="1" applyAlignment="1">
      <alignment horizontal="center"/>
    </xf>
    <xf numFmtId="0" fontId="12" fillId="0" borderId="0" xfId="0" applyFont="1" applyBorder="1"/>
    <xf numFmtId="0" fontId="13" fillId="0" borderId="0" xfId="0" applyNumberFormat="1" applyFont="1" applyAlignment="1">
      <alignment horizontal="right" wrapText="1"/>
    </xf>
    <xf numFmtId="0" fontId="12" fillId="0" borderId="0" xfId="0" applyNumberFormat="1" applyFont="1" applyAlignment="1">
      <alignment horizontal="right" wrapText="1"/>
    </xf>
    <xf numFmtId="0" fontId="16" fillId="0" borderId="13" xfId="0" applyFont="1" applyBorder="1" applyAlignment="1">
      <alignment horizontal="center" wrapText="1"/>
    </xf>
    <xf numFmtId="0" fontId="16" fillId="0" borderId="3" xfId="0" applyFont="1" applyBorder="1" applyAlignment="1">
      <alignment horizontal="center" wrapText="1"/>
    </xf>
    <xf numFmtId="0" fontId="13" fillId="0" borderId="0" xfId="0" applyFont="1" applyAlignment="1">
      <alignment horizontal="center" wrapText="1"/>
    </xf>
    <xf numFmtId="0" fontId="14" fillId="0" borderId="3" xfId="0" applyFont="1" applyBorder="1" applyAlignment="1">
      <alignment horizontal="center"/>
    </xf>
    <xf numFmtId="0" fontId="22" fillId="0" borderId="3" xfId="0" applyFont="1" applyBorder="1" applyAlignment="1">
      <alignment horizontal="right"/>
    </xf>
    <xf numFmtId="0" fontId="16" fillId="0" borderId="13" xfId="0" applyFont="1" applyBorder="1"/>
    <xf numFmtId="0" fontId="12" fillId="0" borderId="3" xfId="0" applyFont="1" applyBorder="1" applyAlignment="1">
      <alignment horizontal="center"/>
    </xf>
    <xf numFmtId="0" fontId="12" fillId="0" borderId="3" xfId="0" applyFont="1" applyBorder="1"/>
    <xf numFmtId="0" fontId="13" fillId="0" borderId="0" xfId="0" applyFont="1" applyBorder="1"/>
    <xf numFmtId="0" fontId="12" fillId="0" borderId="3" xfId="0" applyFont="1" applyBorder="1" applyAlignment="1">
      <alignment horizontal="right"/>
    </xf>
    <xf numFmtId="0" fontId="13" fillId="0" borderId="0" xfId="0" applyFont="1" applyAlignment="1">
      <alignment horizontal="left" wrapText="1"/>
    </xf>
    <xf numFmtId="0" fontId="14" fillId="0" borderId="0" xfId="0" applyFont="1" applyAlignment="1">
      <alignment horizontal="center"/>
    </xf>
    <xf numFmtId="0" fontId="16" fillId="0" borderId="13" xfId="0" applyFont="1" applyBorder="1" applyAlignment="1">
      <alignment horizontal="center"/>
    </xf>
    <xf numFmtId="0" fontId="12" fillId="0" borderId="13" xfId="0" applyFont="1" applyBorder="1" applyAlignment="1">
      <alignment horizontal="center"/>
    </xf>
    <xf numFmtId="0" fontId="14" fillId="0" borderId="1" xfId="0" applyFont="1" applyBorder="1" applyAlignment="1">
      <alignment horizontal="left" wrapText="1"/>
    </xf>
    <xf numFmtId="0" fontId="13" fillId="0" borderId="1" xfId="0" applyFont="1" applyBorder="1" applyAlignment="1">
      <alignment horizontal="center"/>
    </xf>
    <xf numFmtId="0" fontId="12" fillId="0" borderId="3" xfId="0" applyFont="1" applyBorder="1" applyAlignment="1">
      <alignment horizontal="center" vertical="center"/>
    </xf>
    <xf numFmtId="0" fontId="1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justify" wrapText="1"/>
    </xf>
    <xf numFmtId="0" fontId="13" fillId="0" borderId="8" xfId="0" applyFont="1" applyBorder="1"/>
    <xf numFmtId="0" fontId="13" fillId="0" borderId="7" xfId="0" applyNumberFormat="1" applyFont="1" applyBorder="1" applyAlignment="1">
      <alignment horizontal="left" wrapText="1"/>
    </xf>
    <xf numFmtId="0" fontId="14" fillId="0" borderId="1" xfId="0" applyFont="1" applyBorder="1" applyAlignment="1">
      <alignment wrapText="1"/>
    </xf>
    <xf numFmtId="0" fontId="13" fillId="0" borderId="8" xfId="0" applyFont="1" applyBorder="1" applyAlignment="1">
      <alignment wrapText="1"/>
    </xf>
    <xf numFmtId="0" fontId="12" fillId="0" borderId="12" xfId="0" applyFont="1" applyBorder="1"/>
    <xf numFmtId="0" fontId="13" fillId="0" borderId="0" xfId="0" applyFont="1" applyBorder="1" applyAlignment="1"/>
    <xf numFmtId="0" fontId="14" fillId="0" borderId="0" xfId="0" applyFont="1" applyAlignment="1">
      <alignment wrapText="1"/>
    </xf>
    <xf numFmtId="0" fontId="13" fillId="0" borderId="8" xfId="0" applyFont="1" applyBorder="1" applyAlignment="1"/>
    <xf numFmtId="0" fontId="14" fillId="0" borderId="1" xfId="0" applyFont="1" applyBorder="1" applyAlignment="1">
      <alignment vertical="top" wrapText="1"/>
    </xf>
    <xf numFmtId="0" fontId="13" fillId="0" borderId="7" xfId="0" applyFont="1" applyBorder="1" applyAlignment="1">
      <alignment horizontal="justify" vertical="top" wrapText="1"/>
    </xf>
    <xf numFmtId="0" fontId="14" fillId="0" borderId="1" xfId="0" applyFont="1" applyFill="1" applyBorder="1" applyAlignment="1">
      <alignment horizontal="left" vertical="top" wrapText="1"/>
    </xf>
    <xf numFmtId="0" fontId="23" fillId="0" borderId="1" xfId="0" applyFont="1" applyFill="1" applyBorder="1" applyAlignment="1">
      <alignment horizontal="left" wrapText="1"/>
    </xf>
    <xf numFmtId="0" fontId="23" fillId="0" borderId="0" xfId="0" applyFont="1" applyFill="1"/>
    <xf numFmtId="0" fontId="13" fillId="0" borderId="22" xfId="0" applyFont="1" applyBorder="1"/>
    <xf numFmtId="0" fontId="13" fillId="0" borderId="1" xfId="0" applyFont="1" applyBorder="1" applyAlignment="1">
      <alignment horizontal="left" wrapText="1"/>
    </xf>
    <xf numFmtId="0" fontId="13" fillId="0" borderId="22" xfId="0" applyFont="1" applyBorder="1" applyAlignment="1">
      <alignment horizontal="left" wrapText="1"/>
    </xf>
    <xf numFmtId="0" fontId="24" fillId="0" borderId="7" xfId="0" applyFont="1" applyBorder="1" applyAlignment="1">
      <alignment horizontal="justify"/>
    </xf>
    <xf numFmtId="0" fontId="13" fillId="0" borderId="7" xfId="0" applyFont="1" applyBorder="1" applyAlignment="1">
      <alignment wrapText="1"/>
    </xf>
    <xf numFmtId="0" fontId="18" fillId="0" borderId="1" xfId="0" applyFont="1" applyBorder="1" applyAlignment="1">
      <alignment vertical="top" wrapText="1"/>
    </xf>
    <xf numFmtId="0" fontId="16" fillId="0" borderId="1" xfId="0" applyFont="1" applyBorder="1" applyAlignment="1">
      <alignment wrapText="1"/>
    </xf>
    <xf numFmtId="9" fontId="12" fillId="0" borderId="1" xfId="0" applyNumberFormat="1" applyFont="1" applyBorder="1" applyAlignment="1">
      <alignment horizontal="center"/>
    </xf>
    <xf numFmtId="0" fontId="12" fillId="0" borderId="1" xfId="0" applyFont="1" applyBorder="1"/>
    <xf numFmtId="0" fontId="16" fillId="0" borderId="0" xfId="0" applyFont="1" applyBorder="1" applyAlignment="1">
      <alignment wrapText="1"/>
    </xf>
    <xf numFmtId="0" fontId="14" fillId="0" borderId="0" xfId="0" applyFont="1" applyAlignment="1">
      <alignment horizontal="center" wrapText="1"/>
    </xf>
    <xf numFmtId="0" fontId="13" fillId="0" borderId="7" xfId="0" quotePrefix="1" applyFont="1" applyBorder="1" applyAlignment="1">
      <alignment horizontal="left" vertical="top" wrapText="1"/>
    </xf>
    <xf numFmtId="0" fontId="13" fillId="0" borderId="7" xfId="0" quotePrefix="1" applyFont="1" applyBorder="1" applyAlignment="1">
      <alignment wrapText="1"/>
    </xf>
    <xf numFmtId="0" fontId="13" fillId="0" borderId="7" xfId="0" quotePrefix="1" applyFont="1" applyFill="1" applyBorder="1" applyAlignment="1">
      <alignment horizontal="left" vertical="top" wrapText="1"/>
    </xf>
    <xf numFmtId="0" fontId="13" fillId="0" borderId="0" xfId="0" applyFont="1" applyBorder="1" applyAlignment="1">
      <alignment horizontal="center"/>
    </xf>
    <xf numFmtId="0" fontId="13" fillId="0" borderId="8" xfId="0" applyFont="1" applyBorder="1" applyAlignment="1">
      <alignment horizontal="right"/>
    </xf>
    <xf numFmtId="0" fontId="14" fillId="0" borderId="24" xfId="0" applyFont="1" applyBorder="1" applyAlignment="1">
      <alignment wrapText="1"/>
    </xf>
    <xf numFmtId="0" fontId="13" fillId="0" borderId="5" xfId="0" applyFont="1" applyBorder="1"/>
    <xf numFmtId="0" fontId="13" fillId="0" borderId="9" xfId="0" applyFont="1" applyBorder="1"/>
    <xf numFmtId="0" fontId="13" fillId="0" borderId="7" xfId="0" applyFont="1" applyBorder="1" applyAlignment="1">
      <alignment horizontal="left" wrapText="1" indent="2"/>
    </xf>
    <xf numFmtId="0" fontId="13" fillId="0" borderId="8" xfId="0" applyFont="1" applyBorder="1" applyAlignment="1">
      <alignment horizontal="left" wrapText="1"/>
    </xf>
    <xf numFmtId="0" fontId="16" fillId="0" borderId="11" xfId="0" applyFont="1" applyBorder="1" applyAlignment="1">
      <alignment wrapText="1"/>
    </xf>
    <xf numFmtId="0" fontId="16" fillId="0" borderId="13" xfId="0" applyFont="1" applyBorder="1" applyAlignment="1">
      <alignment horizontal="center" vertical="center"/>
    </xf>
    <xf numFmtId="0" fontId="14" fillId="0" borderId="5" xfId="0" applyFont="1" applyBorder="1"/>
    <xf numFmtId="0" fontId="12" fillId="0" borderId="13" xfId="0" applyFont="1" applyBorder="1" applyAlignment="1">
      <alignment horizontal="center" vertical="center"/>
    </xf>
    <xf numFmtId="0" fontId="25" fillId="0" borderId="0" xfId="0" applyFont="1" applyAlignment="1">
      <alignment horizontal="center" wrapText="1"/>
    </xf>
    <xf numFmtId="0" fontId="12" fillId="0" borderId="6" xfId="0" applyFont="1" applyBorder="1" applyAlignment="1">
      <alignment horizontal="center" wrapText="1"/>
    </xf>
    <xf numFmtId="0" fontId="12" fillId="0" borderId="3" xfId="0" applyFont="1" applyBorder="1" applyAlignment="1">
      <alignment horizontal="center" wrapText="1"/>
    </xf>
    <xf numFmtId="0" fontId="13" fillId="0" borderId="15" xfId="0" applyFont="1" applyFill="1" applyBorder="1" applyAlignment="1">
      <alignment horizontal="justify"/>
    </xf>
    <xf numFmtId="0" fontId="13" fillId="0" borderId="16" xfId="0" applyFont="1" applyFill="1" applyBorder="1" applyAlignment="1"/>
    <xf numFmtId="0" fontId="13" fillId="0" borderId="19" xfId="0" applyFont="1" applyFill="1" applyBorder="1" applyAlignment="1"/>
    <xf numFmtId="0" fontId="13" fillId="0" borderId="20" xfId="0" applyFont="1" applyBorder="1"/>
    <xf numFmtId="0" fontId="13" fillId="0" borderId="17" xfId="0" applyFont="1" applyBorder="1"/>
    <xf numFmtId="0" fontId="13" fillId="0" borderId="10" xfId="0" applyFont="1" applyBorder="1" applyAlignment="1">
      <alignment wrapText="1"/>
    </xf>
    <xf numFmtId="0" fontId="13" fillId="0" borderId="11" xfId="0" applyFont="1" applyBorder="1"/>
    <xf numFmtId="0" fontId="13" fillId="0" borderId="12" xfId="0" applyFont="1" applyBorder="1"/>
    <xf numFmtId="0" fontId="13" fillId="0" borderId="18" xfId="0" applyFont="1" applyBorder="1"/>
    <xf numFmtId="0" fontId="11" fillId="0" borderId="0" xfId="0" applyFont="1" applyAlignment="1">
      <alignment horizontal="center" wrapText="1"/>
    </xf>
    <xf numFmtId="0" fontId="17" fillId="2" borderId="28" xfId="0" applyFont="1" applyFill="1" applyBorder="1" applyAlignment="1">
      <alignment horizontal="justify"/>
    </xf>
    <xf numFmtId="0" fontId="0" fillId="0" borderId="29" xfId="0" applyBorder="1" applyAlignment="1"/>
    <xf numFmtId="0" fontId="0" fillId="0" borderId="30" xfId="0" applyBorder="1" applyAlignment="1"/>
    <xf numFmtId="0" fontId="12" fillId="0" borderId="13" xfId="0" applyFont="1" applyBorder="1" applyAlignment="1">
      <alignment horizontal="center" wrapText="1"/>
    </xf>
    <xf numFmtId="0" fontId="12" fillId="0" borderId="25" xfId="0" applyFont="1" applyBorder="1" applyAlignment="1">
      <alignment horizontal="center" wrapText="1"/>
    </xf>
    <xf numFmtId="0" fontId="18" fillId="0" borderId="23" xfId="0" applyFont="1" applyBorder="1" applyAlignment="1">
      <alignment horizontal="justify" wrapText="1"/>
    </xf>
    <xf numFmtId="0" fontId="19" fillId="0" borderId="22" xfId="0" applyFont="1" applyBorder="1" applyAlignment="1">
      <alignment wrapText="1"/>
    </xf>
    <xf numFmtId="0" fontId="16" fillId="0" borderId="13" xfId="0" applyFont="1" applyBorder="1" applyAlignment="1">
      <alignment horizontal="center" wrapText="1"/>
    </xf>
    <xf numFmtId="0" fontId="0" fillId="0" borderId="25" xfId="0" applyBorder="1" applyAlignment="1">
      <alignment horizontal="center" wrapText="1"/>
    </xf>
    <xf numFmtId="0" fontId="20" fillId="0" borderId="13" xfId="0" applyFont="1" applyBorder="1" applyAlignment="1">
      <alignment horizontal="center" wrapText="1"/>
    </xf>
    <xf numFmtId="0" fontId="20" fillId="0" borderId="25" xfId="0" applyFont="1" applyBorder="1" applyAlignment="1">
      <alignment horizontal="center" wrapText="1"/>
    </xf>
    <xf numFmtId="0" fontId="13" fillId="2" borderId="14" xfId="0" applyFont="1" applyFill="1" applyBorder="1" applyAlignment="1"/>
    <xf numFmtId="0" fontId="0" fillId="0" borderId="22" xfId="0" applyBorder="1" applyAlignment="1"/>
    <xf numFmtId="0" fontId="17" fillId="2" borderId="26" xfId="0" applyFont="1" applyFill="1" applyBorder="1" applyAlignment="1">
      <alignment horizontal="justify"/>
    </xf>
    <xf numFmtId="0" fontId="15" fillId="0" borderId="31" xfId="0" applyFont="1" applyBorder="1" applyAlignment="1"/>
    <xf numFmtId="0" fontId="15" fillId="0" borderId="32" xfId="0" applyFont="1" applyBorder="1" applyAlignment="1"/>
    <xf numFmtId="0" fontId="15" fillId="0" borderId="25" xfId="0" applyFont="1" applyBorder="1" applyAlignment="1">
      <alignment horizontal="center" wrapText="1"/>
    </xf>
    <xf numFmtId="0" fontId="12" fillId="0" borderId="13" xfId="0" applyFont="1" applyBorder="1" applyAlignment="1">
      <alignment horizontal="center" vertical="center" wrapText="1"/>
    </xf>
    <xf numFmtId="0" fontId="12" fillId="0" borderId="25" xfId="0" applyFont="1" applyBorder="1" applyAlignment="1">
      <alignment horizontal="center" vertical="center" wrapText="1"/>
    </xf>
    <xf numFmtId="0" fontId="25" fillId="0" borderId="13" xfId="0" applyFont="1" applyBorder="1" applyAlignment="1">
      <alignment horizontal="center" wrapText="1"/>
    </xf>
    <xf numFmtId="0" fontId="25" fillId="0" borderId="27" xfId="0" applyFont="1" applyBorder="1" applyAlignment="1">
      <alignment horizontal="center" wrapText="1"/>
    </xf>
    <xf numFmtId="0" fontId="25" fillId="0" borderId="25" xfId="0" applyFont="1" applyBorder="1" applyAlignment="1">
      <alignment horizontal="center" wrapText="1"/>
    </xf>
    <xf numFmtId="0" fontId="25" fillId="0" borderId="2" xfId="0" applyFont="1" applyBorder="1" applyAlignment="1">
      <alignment horizontal="center" vertical="center" wrapText="1"/>
    </xf>
    <xf numFmtId="0" fontId="15" fillId="0" borderId="2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85" zoomScaleNormal="85" workbookViewId="0">
      <selection activeCell="A10" sqref="A10"/>
    </sheetView>
  </sheetViews>
  <sheetFormatPr defaultRowHeight="12.75" x14ac:dyDescent="0.2"/>
  <cols>
    <col min="1" max="1" width="124.5703125" customWidth="1"/>
  </cols>
  <sheetData>
    <row r="1" spans="1:1" ht="16.5" customHeight="1" x14ac:dyDescent="0.2">
      <c r="A1" s="11"/>
    </row>
    <row r="3" spans="1:1" ht="65.25" customHeight="1" x14ac:dyDescent="0.2">
      <c r="A3" s="9"/>
    </row>
    <row r="4" spans="1:1" ht="24" customHeight="1" x14ac:dyDescent="1.1499999999999999">
      <c r="A4" s="1"/>
    </row>
    <row r="5" spans="1:1" ht="12" customHeight="1" x14ac:dyDescent="1.1499999999999999">
      <c r="A5" s="1"/>
    </row>
    <row r="6" spans="1:1" ht="54.75" customHeight="1" x14ac:dyDescent="1.1499999999999999">
      <c r="A6" s="1"/>
    </row>
    <row r="7" spans="1:1" ht="37.5" x14ac:dyDescent="0.5">
      <c r="A7" s="10" t="s">
        <v>0</v>
      </c>
    </row>
    <row r="8" spans="1:1" ht="37.5" x14ac:dyDescent="0.5">
      <c r="A8" s="10" t="s">
        <v>93</v>
      </c>
    </row>
    <row r="9" spans="1:1" ht="37.5" x14ac:dyDescent="0.5">
      <c r="A9" s="122" t="s">
        <v>95</v>
      </c>
    </row>
    <row r="10" spans="1:1" ht="37.5" x14ac:dyDescent="0.5">
      <c r="A10" s="122" t="s">
        <v>94</v>
      </c>
    </row>
    <row r="11" spans="1:1" ht="246.75" customHeight="1" x14ac:dyDescent="1.1499999999999999">
      <c r="A11" s="1"/>
    </row>
  </sheetData>
  <phoneticPr fontId="2" type="noConversion"/>
  <pageMargins left="0.75" right="0.75" top="0.62"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9"/>
  <sheetViews>
    <sheetView zoomScale="70" zoomScaleNormal="70" workbookViewId="0">
      <selection sqref="A1:A24"/>
    </sheetView>
  </sheetViews>
  <sheetFormatPr defaultRowHeight="20.25" x14ac:dyDescent="0.3"/>
  <cols>
    <col min="1" max="1" width="160.85546875" style="3" customWidth="1"/>
    <col min="2" max="16384" width="9.140625" style="4"/>
  </cols>
  <sheetData>
    <row r="2" spans="1:1" s="8" customFormat="1" ht="26.25" x14ac:dyDescent="0.4">
      <c r="A2" s="7" t="s">
        <v>26</v>
      </c>
    </row>
    <row r="3" spans="1:1" x14ac:dyDescent="0.3">
      <c r="A3" s="2"/>
    </row>
    <row r="4" spans="1:1" x14ac:dyDescent="0.3">
      <c r="A4" s="2"/>
    </row>
    <row r="6" spans="1:1" ht="81" x14ac:dyDescent="0.3">
      <c r="A6" s="5" t="s">
        <v>92</v>
      </c>
    </row>
    <row r="7" spans="1:1" x14ac:dyDescent="0.3">
      <c r="A7" s="5"/>
    </row>
    <row r="8" spans="1:1" ht="60.75" x14ac:dyDescent="0.3">
      <c r="A8" s="5" t="s">
        <v>27</v>
      </c>
    </row>
    <row r="9" spans="1:1" ht="21" customHeight="1" x14ac:dyDescent="0.3">
      <c r="A9" s="5"/>
    </row>
    <row r="10" spans="1:1" ht="60.75" x14ac:dyDescent="0.3">
      <c r="A10" s="5" t="s">
        <v>21</v>
      </c>
    </row>
    <row r="11" spans="1:1" ht="22.5" customHeight="1" x14ac:dyDescent="0.3">
      <c r="A11" s="5"/>
    </row>
    <row r="12" spans="1:1" ht="40.5" x14ac:dyDescent="0.3">
      <c r="A12" s="5" t="s">
        <v>28</v>
      </c>
    </row>
    <row r="13" spans="1:1" x14ac:dyDescent="0.3">
      <c r="A13" s="5"/>
    </row>
    <row r="14" spans="1:1" ht="40.5" x14ac:dyDescent="0.3">
      <c r="A14" s="5" t="s">
        <v>29</v>
      </c>
    </row>
    <row r="15" spans="1:1" x14ac:dyDescent="0.3">
      <c r="A15" s="6" t="s">
        <v>22</v>
      </c>
    </row>
    <row r="16" spans="1:1" x14ac:dyDescent="0.3">
      <c r="A16" s="6" t="s">
        <v>23</v>
      </c>
    </row>
    <row r="17" spans="1:1" x14ac:dyDescent="0.3">
      <c r="A17" s="6" t="s">
        <v>24</v>
      </c>
    </row>
    <row r="18" spans="1:1" x14ac:dyDescent="0.3">
      <c r="A18" s="6" t="s">
        <v>84</v>
      </c>
    </row>
    <row r="19" spans="1:1" x14ac:dyDescent="0.3">
      <c r="A19" s="5"/>
    </row>
    <row r="20" spans="1:1" x14ac:dyDescent="0.3">
      <c r="A20" s="5"/>
    </row>
    <row r="21" spans="1:1" ht="81" x14ac:dyDescent="0.3">
      <c r="A21" s="5" t="s">
        <v>30</v>
      </c>
    </row>
    <row r="22" spans="1:1" x14ac:dyDescent="0.3">
      <c r="A22" s="5"/>
    </row>
    <row r="23" spans="1:1" x14ac:dyDescent="0.3">
      <c r="A23" s="5" t="s">
        <v>25</v>
      </c>
    </row>
    <row r="24" spans="1:1" x14ac:dyDescent="0.3">
      <c r="A24" s="5"/>
    </row>
    <row r="25" spans="1:1" ht="52.5" customHeight="1" x14ac:dyDescent="0.3">
      <c r="A25" s="5"/>
    </row>
    <row r="26" spans="1:1" x14ac:dyDescent="0.3">
      <c r="A26" s="5"/>
    </row>
    <row r="27" spans="1:1" x14ac:dyDescent="0.3">
      <c r="A27" s="5"/>
    </row>
    <row r="28" spans="1:1" ht="78.75" customHeight="1" x14ac:dyDescent="0.3">
      <c r="A28" s="6"/>
    </row>
    <row r="29" spans="1:1" x14ac:dyDescent="0.3">
      <c r="A29" s="12"/>
    </row>
  </sheetData>
  <phoneticPr fontId="2" type="noConversion"/>
  <pageMargins left="0.75" right="0.75" top="1" bottom="1" header="0.5" footer="0.5"/>
  <pageSetup paperSize="9" scale="54" orientation="portrait"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70" zoomScaleNormal="70" workbookViewId="0">
      <selection sqref="A1:G18"/>
    </sheetView>
  </sheetViews>
  <sheetFormatPr defaultRowHeight="15.75" x14ac:dyDescent="0.25"/>
  <cols>
    <col min="1" max="1" width="3.5703125" style="15" bestFit="1" customWidth="1"/>
    <col min="2" max="2" width="91" style="16" customWidth="1"/>
    <col min="3" max="3" width="31.85546875" style="17" customWidth="1"/>
    <col min="4" max="4" width="19.28515625" style="16" customWidth="1"/>
    <col min="5" max="5" width="17.42578125" style="16" customWidth="1"/>
    <col min="6" max="6" width="42.28515625" style="16" customWidth="1"/>
    <col min="7" max="7" width="37.42578125" style="18" customWidth="1"/>
    <col min="8" max="8" width="15.5703125" style="16" bestFit="1" customWidth="1"/>
    <col min="9" max="9" width="12.140625" style="16" bestFit="1" customWidth="1"/>
    <col min="10" max="16384" width="9.140625" style="16"/>
  </cols>
  <sheetData>
    <row r="1" spans="1:9" ht="16.5" thickBot="1" x14ac:dyDescent="0.3"/>
    <row r="2" spans="1:9" ht="32.25" thickBot="1" x14ac:dyDescent="0.3">
      <c r="B2" s="68" t="s">
        <v>1</v>
      </c>
      <c r="C2" s="69" t="s">
        <v>70</v>
      </c>
      <c r="D2" s="68" t="s">
        <v>2</v>
      </c>
      <c r="E2" s="68" t="s">
        <v>3</v>
      </c>
      <c r="F2" s="70" t="s">
        <v>44</v>
      </c>
      <c r="G2" s="70" t="s">
        <v>45</v>
      </c>
    </row>
    <row r="3" spans="1:9" x14ac:dyDescent="0.25">
      <c r="A3" s="19" t="s">
        <v>10</v>
      </c>
      <c r="B3" s="123" t="s">
        <v>33</v>
      </c>
      <c r="C3" s="124"/>
      <c r="D3" s="124"/>
      <c r="E3" s="124"/>
      <c r="F3" s="124"/>
      <c r="G3" s="125"/>
      <c r="H3" s="21"/>
      <c r="I3" s="21"/>
    </row>
    <row r="4" spans="1:9" ht="38.25" x14ac:dyDescent="0.25">
      <c r="A4" s="22"/>
      <c r="B4" s="128" t="s">
        <v>31</v>
      </c>
      <c r="C4" s="129"/>
      <c r="D4" s="23"/>
      <c r="E4" s="23"/>
      <c r="F4" s="24" t="s">
        <v>9</v>
      </c>
      <c r="G4" s="25" t="s">
        <v>36</v>
      </c>
      <c r="H4" s="21"/>
      <c r="I4" s="21"/>
    </row>
    <row r="5" spans="1:9" x14ac:dyDescent="0.25">
      <c r="A5"/>
      <c r="B5" s="26" t="s">
        <v>34</v>
      </c>
      <c r="C5" s="27"/>
      <c r="D5" s="20"/>
      <c r="E5" s="28"/>
      <c r="F5" s="29"/>
      <c r="G5" s="30"/>
      <c r="H5" s="21"/>
      <c r="I5" s="21"/>
    </row>
    <row r="6" spans="1:9" ht="31.5" x14ac:dyDescent="0.25">
      <c r="A6" s="31">
        <v>1</v>
      </c>
      <c r="B6" s="32" t="s">
        <v>32</v>
      </c>
      <c r="C6" s="27"/>
      <c r="D6" s="36">
        <v>1</v>
      </c>
      <c r="E6" s="19">
        <v>0</v>
      </c>
      <c r="F6" s="33"/>
      <c r="G6" s="30"/>
    </row>
    <row r="7" spans="1:9" ht="39" x14ac:dyDescent="0.25">
      <c r="A7" s="31">
        <v>2</v>
      </c>
      <c r="B7" s="32" t="s">
        <v>4</v>
      </c>
      <c r="C7" s="34" t="s">
        <v>85</v>
      </c>
      <c r="D7" s="36">
        <v>1</v>
      </c>
      <c r="E7" s="19">
        <v>0</v>
      </c>
      <c r="F7" s="33"/>
      <c r="G7" s="30"/>
    </row>
    <row r="8" spans="1:9" x14ac:dyDescent="0.25">
      <c r="A8" s="31">
        <v>3</v>
      </c>
      <c r="B8" s="32" t="s">
        <v>35</v>
      </c>
      <c r="C8" s="35"/>
      <c r="D8" s="36">
        <v>1</v>
      </c>
      <c r="E8" s="19">
        <v>0</v>
      </c>
      <c r="F8" s="33"/>
      <c r="G8" s="30"/>
    </row>
    <row r="9" spans="1:9" ht="31.5" x14ac:dyDescent="0.25">
      <c r="A9" s="31">
        <v>4</v>
      </c>
      <c r="B9" s="32" t="s">
        <v>5</v>
      </c>
      <c r="C9" s="37"/>
      <c r="D9" s="36">
        <v>1</v>
      </c>
      <c r="E9" s="19">
        <v>0</v>
      </c>
      <c r="F9" s="33"/>
      <c r="G9" s="30"/>
    </row>
    <row r="10" spans="1:9" ht="31.5" x14ac:dyDescent="0.25">
      <c r="A10" s="31">
        <v>5</v>
      </c>
      <c r="B10" s="38" t="s">
        <v>6</v>
      </c>
      <c r="C10" s="37"/>
      <c r="D10" s="36">
        <v>1</v>
      </c>
      <c r="E10" s="19">
        <v>0</v>
      </c>
      <c r="F10" s="39"/>
      <c r="G10" s="30"/>
    </row>
    <row r="11" spans="1:9" ht="16.5" thickBot="1" x14ac:dyDescent="0.3">
      <c r="B11" s="41" t="s">
        <v>14</v>
      </c>
      <c r="C11" s="42"/>
      <c r="D11" s="43">
        <f>SUM(D6:D10)/A10</f>
        <v>1</v>
      </c>
      <c r="E11" s="43"/>
      <c r="F11" s="44"/>
      <c r="G11" s="45"/>
    </row>
    <row r="12" spans="1:9" x14ac:dyDescent="0.25">
      <c r="B12" s="46"/>
      <c r="C12" s="47"/>
      <c r="D12" s="48"/>
      <c r="E12" s="49"/>
      <c r="F12" s="49"/>
    </row>
    <row r="13" spans="1:9" ht="16.5" thickBot="1" x14ac:dyDescent="0.3">
      <c r="B13" s="50"/>
    </row>
    <row r="14" spans="1:9" ht="48" thickBot="1" x14ac:dyDescent="0.3">
      <c r="B14" s="51"/>
      <c r="C14" s="52" t="s">
        <v>37</v>
      </c>
      <c r="D14" s="130" t="s">
        <v>38</v>
      </c>
      <c r="E14" s="131"/>
      <c r="F14" s="52" t="s">
        <v>39</v>
      </c>
      <c r="G14" s="53" t="s">
        <v>86</v>
      </c>
    </row>
    <row r="15" spans="1:9" s="15" customFormat="1" ht="16.5" thickBot="1" x14ac:dyDescent="0.3">
      <c r="B15" s="54" t="s">
        <v>51</v>
      </c>
      <c r="C15" s="55" t="s">
        <v>12</v>
      </c>
      <c r="D15" s="132" t="s">
        <v>41</v>
      </c>
      <c r="E15" s="133"/>
      <c r="F15" s="55" t="s">
        <v>42</v>
      </c>
      <c r="G15" s="55" t="s">
        <v>43</v>
      </c>
    </row>
    <row r="16" spans="1:9" ht="16.5" thickBot="1" x14ac:dyDescent="0.3">
      <c r="B16" s="56" t="s">
        <v>40</v>
      </c>
      <c r="C16" s="65" t="str">
        <f>IF($D$11&gt;=90%, "X", "")</f>
        <v>X</v>
      </c>
      <c r="D16" s="126" t="str">
        <f>IF(AND($D$11 &lt; 90%, $D$11 &gt;= 75%), "X", "")</f>
        <v/>
      </c>
      <c r="E16" s="127" t="str">
        <f>IF($D$11&gt;90%, "X", "")</f>
        <v>X</v>
      </c>
      <c r="F16" s="58" t="str">
        <f>IF(AND($D$11 &lt; 75%, $D$11 &gt;= 50%), "X", "")</f>
        <v/>
      </c>
      <c r="G16" s="58" t="str">
        <f>IF($D$11&lt;50%, "X", "")</f>
        <v/>
      </c>
      <c r="H16" s="60"/>
      <c r="I16" s="60"/>
    </row>
    <row r="17" spans="2:7" ht="16.5" thickBot="1" x14ac:dyDescent="0.3">
      <c r="B17" s="61" t="s">
        <v>8</v>
      </c>
      <c r="C17" s="57"/>
      <c r="D17" s="126"/>
      <c r="E17" s="127"/>
      <c r="F17" s="58"/>
      <c r="G17" s="59"/>
    </row>
    <row r="19" spans="2:7" x14ac:dyDescent="0.25">
      <c r="B19" s="62"/>
      <c r="C19" s="63"/>
      <c r="D19" s="15"/>
      <c r="E19" s="15"/>
      <c r="F19" s="15"/>
    </row>
    <row r="20" spans="2:7" s="18" customFormat="1" ht="12.75" x14ac:dyDescent="0.2"/>
    <row r="21" spans="2:7" s="18" customFormat="1" ht="12.75" x14ac:dyDescent="0.2"/>
    <row r="22" spans="2:7" s="18" customFormat="1" ht="12.75" x14ac:dyDescent="0.2"/>
    <row r="23" spans="2:7" s="18" customFormat="1" ht="12.75" x14ac:dyDescent="0.2"/>
  </sheetData>
  <mergeCells count="6">
    <mergeCell ref="B3:G3"/>
    <mergeCell ref="D17:E17"/>
    <mergeCell ref="B4:C4"/>
    <mergeCell ref="D14:E14"/>
    <mergeCell ref="D16:E16"/>
    <mergeCell ref="D15:E15"/>
  </mergeCells>
  <phoneticPr fontId="2" type="noConversion"/>
  <pageMargins left="0.75" right="0.75" top="1" bottom="1" header="0.5" footer="0.5"/>
  <pageSetup paperSize="9" scale="54" orientation="landscape" r:id="rId1"/>
  <headerFooter alignWithMargins="0">
    <oddHeader>&amp;Cworking document - self assessment tool - key requirement 1</oddHead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70" zoomScaleNormal="70" workbookViewId="0">
      <selection sqref="A1:G18"/>
    </sheetView>
  </sheetViews>
  <sheetFormatPr defaultRowHeight="15.75" x14ac:dyDescent="0.25"/>
  <cols>
    <col min="1" max="1" width="3.5703125" style="15" bestFit="1" customWidth="1"/>
    <col min="2" max="2" width="91" style="16" customWidth="1"/>
    <col min="3" max="3" width="38.5703125" style="17" customWidth="1"/>
    <col min="4" max="4" width="11.7109375" style="16" customWidth="1"/>
    <col min="5" max="5" width="10.85546875" style="16" customWidth="1"/>
    <col min="6" max="6" width="42.28515625" style="16" customWidth="1"/>
    <col min="7" max="7" width="32.85546875" style="16" customWidth="1"/>
    <col min="8" max="8" width="15.5703125" style="16" bestFit="1" customWidth="1"/>
    <col min="9" max="9" width="12.140625" style="16" bestFit="1" customWidth="1"/>
    <col min="10" max="16384" width="9.140625" style="16"/>
  </cols>
  <sheetData>
    <row r="1" spans="1:9" ht="16.5" thickBot="1" x14ac:dyDescent="0.3"/>
    <row r="2" spans="1:9" ht="32.25" thickBot="1" x14ac:dyDescent="0.3">
      <c r="B2" s="68" t="s">
        <v>1</v>
      </c>
      <c r="C2" s="69" t="s">
        <v>70</v>
      </c>
      <c r="D2" s="68" t="s">
        <v>2</v>
      </c>
      <c r="E2" s="68" t="s">
        <v>3</v>
      </c>
      <c r="F2" s="70" t="s">
        <v>44</v>
      </c>
      <c r="G2" s="70" t="s">
        <v>45</v>
      </c>
    </row>
    <row r="3" spans="1:9" x14ac:dyDescent="0.25">
      <c r="A3" s="19" t="s">
        <v>10</v>
      </c>
      <c r="B3" s="123" t="s">
        <v>46</v>
      </c>
      <c r="C3" s="124"/>
      <c r="D3" s="124"/>
      <c r="E3" s="124"/>
      <c r="F3" s="124"/>
      <c r="G3" s="125"/>
      <c r="H3" s="21"/>
      <c r="I3" s="21"/>
    </row>
    <row r="4" spans="1:9" ht="38.25" x14ac:dyDescent="0.25">
      <c r="A4" s="22"/>
      <c r="B4" s="128" t="s">
        <v>11</v>
      </c>
      <c r="C4" s="129"/>
      <c r="D4" s="134"/>
      <c r="E4" s="135"/>
      <c r="F4" s="24" t="s">
        <v>9</v>
      </c>
      <c r="G4" s="25" t="s">
        <v>36</v>
      </c>
      <c r="H4" s="21"/>
      <c r="I4" s="21"/>
    </row>
    <row r="5" spans="1:9" x14ac:dyDescent="0.25">
      <c r="A5" s="16"/>
      <c r="B5" s="71" t="s">
        <v>47</v>
      </c>
      <c r="C5" s="27"/>
      <c r="D5" s="20"/>
      <c r="E5" s="20"/>
      <c r="F5" s="33"/>
      <c r="G5" s="72"/>
    </row>
    <row r="6" spans="1:9" x14ac:dyDescent="0.25">
      <c r="A6" s="31">
        <v>1</v>
      </c>
      <c r="B6" s="73" t="s">
        <v>48</v>
      </c>
      <c r="C6" s="74"/>
      <c r="D6" s="67">
        <v>1</v>
      </c>
      <c r="E6" s="67"/>
      <c r="F6" s="39"/>
      <c r="G6" s="75"/>
    </row>
    <row r="7" spans="1:9" ht="31.5" x14ac:dyDescent="0.25">
      <c r="A7" s="31">
        <v>2</v>
      </c>
      <c r="B7" s="73" t="s">
        <v>49</v>
      </c>
      <c r="C7" s="27"/>
      <c r="D7" s="67">
        <v>1</v>
      </c>
      <c r="E7" s="67"/>
      <c r="F7" s="33"/>
      <c r="G7" s="72"/>
    </row>
    <row r="8" spans="1:9" ht="31.5" x14ac:dyDescent="0.25">
      <c r="A8" s="31">
        <v>3</v>
      </c>
      <c r="B8" s="73" t="s">
        <v>56</v>
      </c>
      <c r="C8" s="27"/>
      <c r="D8" s="67"/>
      <c r="E8" s="67">
        <v>0</v>
      </c>
      <c r="F8" s="33"/>
      <c r="G8" s="72"/>
    </row>
    <row r="9" spans="1:9" x14ac:dyDescent="0.25">
      <c r="A9" s="31">
        <v>4</v>
      </c>
      <c r="B9" s="73" t="s">
        <v>13</v>
      </c>
      <c r="C9" s="27"/>
      <c r="D9" s="67">
        <v>1</v>
      </c>
      <c r="E9" s="67"/>
      <c r="F9" s="33"/>
      <c r="G9" s="72"/>
    </row>
    <row r="10" spans="1:9" ht="31.5" x14ac:dyDescent="0.25">
      <c r="A10" s="31">
        <v>5</v>
      </c>
      <c r="B10" s="73" t="s">
        <v>50</v>
      </c>
      <c r="C10" s="27"/>
      <c r="D10" s="67">
        <v>1</v>
      </c>
      <c r="E10" s="67"/>
      <c r="F10" s="33"/>
      <c r="G10" s="72"/>
    </row>
    <row r="11" spans="1:9" ht="16.5" thickBot="1" x14ac:dyDescent="0.3">
      <c r="B11" s="41" t="s">
        <v>14</v>
      </c>
      <c r="C11" s="42"/>
      <c r="D11" s="43">
        <f>SUM(D6:D10)/A10</f>
        <v>0.8</v>
      </c>
      <c r="E11" s="43"/>
      <c r="F11" s="44"/>
      <c r="G11" s="76"/>
    </row>
    <row r="12" spans="1:9" x14ac:dyDescent="0.25">
      <c r="B12" s="46"/>
      <c r="C12" s="47"/>
      <c r="D12" s="48"/>
      <c r="E12" s="49"/>
      <c r="F12" s="49"/>
    </row>
    <row r="13" spans="1:9" ht="16.5" thickBot="1" x14ac:dyDescent="0.3">
      <c r="B13" s="50"/>
    </row>
    <row r="14" spans="1:9" ht="32.25" customHeight="1" thickBot="1" x14ac:dyDescent="0.3">
      <c r="B14" s="51"/>
      <c r="C14" s="52" t="s">
        <v>37</v>
      </c>
      <c r="D14" s="130" t="s">
        <v>38</v>
      </c>
      <c r="E14" s="131"/>
      <c r="F14" s="52" t="s">
        <v>39</v>
      </c>
      <c r="G14" s="53" t="s">
        <v>86</v>
      </c>
    </row>
    <row r="15" spans="1:9" s="15" customFormat="1" ht="16.5" customHeight="1" thickBot="1" x14ac:dyDescent="0.3">
      <c r="B15" s="54" t="s">
        <v>51</v>
      </c>
      <c r="C15" s="55" t="s">
        <v>12</v>
      </c>
      <c r="D15" s="132" t="s">
        <v>41</v>
      </c>
      <c r="E15" s="133"/>
      <c r="F15" s="55" t="s">
        <v>42</v>
      </c>
      <c r="G15" s="55" t="s">
        <v>43</v>
      </c>
    </row>
    <row r="16" spans="1:9" ht="16.5" thickBot="1" x14ac:dyDescent="0.3">
      <c r="B16" s="56" t="s">
        <v>7</v>
      </c>
      <c r="C16" s="65" t="str">
        <f>IF($D$11&gt;=90%, "X", "")</f>
        <v/>
      </c>
      <c r="D16" s="126" t="str">
        <f>IF(AND($D$11 &lt; 90%, $D$11 &gt;= 75%), "X", "")</f>
        <v>X</v>
      </c>
      <c r="E16" s="127" t="str">
        <f>IF($D$11&gt;90%, "X", "")</f>
        <v/>
      </c>
      <c r="F16" s="58" t="str">
        <f>IF(AND($D$11 &lt; 75%, $D$11 &gt;= 50%), "X", "")</f>
        <v/>
      </c>
      <c r="G16" s="58" t="str">
        <f>IF($D$11&lt;50%, "X", "")</f>
        <v/>
      </c>
      <c r="H16" s="60"/>
      <c r="I16" s="60"/>
    </row>
    <row r="17" spans="1:7" ht="16.5" thickBot="1" x14ac:dyDescent="0.3">
      <c r="B17" s="61" t="s">
        <v>8</v>
      </c>
      <c r="C17" s="57"/>
      <c r="D17" s="126"/>
      <c r="E17" s="127"/>
      <c r="F17" s="58"/>
      <c r="G17" s="59"/>
    </row>
    <row r="19" spans="1:7" x14ac:dyDescent="0.25">
      <c r="B19" s="15"/>
      <c r="C19" s="63"/>
      <c r="D19" s="15"/>
      <c r="E19" s="15"/>
      <c r="F19" s="15"/>
    </row>
    <row r="20" spans="1:7" x14ac:dyDescent="0.25">
      <c r="A20" s="16"/>
      <c r="C20" s="16"/>
    </row>
    <row r="21" spans="1:7" x14ac:dyDescent="0.25">
      <c r="A21" s="16"/>
      <c r="C21" s="16"/>
    </row>
    <row r="22" spans="1:7" x14ac:dyDescent="0.25">
      <c r="A22" s="16"/>
      <c r="C22" s="16"/>
    </row>
    <row r="23" spans="1:7" x14ac:dyDescent="0.25">
      <c r="A23" s="16"/>
      <c r="C23" s="16"/>
    </row>
  </sheetData>
  <mergeCells count="7">
    <mergeCell ref="B3:G3"/>
    <mergeCell ref="B4:C4"/>
    <mergeCell ref="D17:E17"/>
    <mergeCell ref="D14:E14"/>
    <mergeCell ref="D16:E16"/>
    <mergeCell ref="D15:E15"/>
    <mergeCell ref="D4:E4"/>
  </mergeCells>
  <phoneticPr fontId="2" type="noConversion"/>
  <pageMargins left="0.75" right="0.75" top="1" bottom="1" header="0.5" footer="0.5"/>
  <pageSetup paperSize="9" scale="57" orientation="landscape" r:id="rId1"/>
  <headerFooter alignWithMargins="0">
    <oddHeader>&amp;Cworking document - self assessment tool - key requirement 3</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5" zoomScale="70" zoomScaleNormal="70" workbookViewId="0">
      <selection sqref="A1:G30"/>
    </sheetView>
  </sheetViews>
  <sheetFormatPr defaultRowHeight="15.75" x14ac:dyDescent="0.25"/>
  <cols>
    <col min="1" max="1" width="3.85546875" style="77" bestFit="1" customWidth="1"/>
    <col min="2" max="2" width="86.42578125" style="16" customWidth="1"/>
    <col min="3" max="3" width="34.85546875" style="78" customWidth="1"/>
    <col min="4" max="5" width="15.5703125" style="16" customWidth="1"/>
    <col min="6" max="6" width="42.28515625" style="16" customWidth="1"/>
    <col min="7" max="7" width="34.140625" style="16" customWidth="1"/>
    <col min="8" max="8" width="15.5703125" style="16" bestFit="1" customWidth="1"/>
    <col min="9" max="9" width="12.140625" style="16" bestFit="1" customWidth="1"/>
    <col min="10" max="16384" width="9.140625" style="16"/>
  </cols>
  <sheetData>
    <row r="1" spans="1:9" ht="16.5" thickBot="1" x14ac:dyDescent="0.3"/>
    <row r="2" spans="1:9" ht="32.25" thickBot="1" x14ac:dyDescent="0.3">
      <c r="A2" s="15"/>
      <c r="B2" s="68" t="s">
        <v>1</v>
      </c>
      <c r="C2" s="69" t="s">
        <v>70</v>
      </c>
      <c r="D2" s="68" t="s">
        <v>2</v>
      </c>
      <c r="E2" s="68" t="s">
        <v>3</v>
      </c>
      <c r="F2" s="70" t="s">
        <v>44</v>
      </c>
      <c r="G2" s="70" t="s">
        <v>45</v>
      </c>
    </row>
    <row r="3" spans="1:9" x14ac:dyDescent="0.25">
      <c r="A3" s="19" t="s">
        <v>10</v>
      </c>
      <c r="B3" s="136" t="s">
        <v>19</v>
      </c>
      <c r="C3" s="137"/>
      <c r="D3" s="137"/>
      <c r="E3" s="137"/>
      <c r="F3" s="137"/>
      <c r="G3" s="138"/>
      <c r="H3" s="21"/>
      <c r="I3" s="21"/>
    </row>
    <row r="4" spans="1:9" ht="51" customHeight="1" x14ac:dyDescent="0.25">
      <c r="A4"/>
      <c r="B4" s="128" t="s">
        <v>52</v>
      </c>
      <c r="C4" s="129"/>
      <c r="D4" s="134"/>
      <c r="E4" s="135"/>
      <c r="F4" s="24" t="s">
        <v>9</v>
      </c>
      <c r="G4" s="25" t="s">
        <v>36</v>
      </c>
      <c r="H4" s="21"/>
      <c r="I4" s="21"/>
    </row>
    <row r="5" spans="1:9" x14ac:dyDescent="0.25">
      <c r="A5"/>
      <c r="B5" s="13" t="s">
        <v>55</v>
      </c>
      <c r="C5" s="80"/>
      <c r="D5" s="20"/>
      <c r="E5" s="20"/>
      <c r="F5" s="33"/>
      <c r="G5" s="33"/>
    </row>
    <row r="6" spans="1:9" ht="47.25" x14ac:dyDescent="0.25">
      <c r="A6" s="79">
        <v>1</v>
      </c>
      <c r="B6" s="81" t="s">
        <v>20</v>
      </c>
      <c r="C6" s="80"/>
      <c r="D6" s="67">
        <v>1</v>
      </c>
      <c r="E6" s="67"/>
      <c r="F6" s="33"/>
      <c r="G6" s="33"/>
    </row>
    <row r="7" spans="1:9" ht="51.75" x14ac:dyDescent="0.25">
      <c r="A7" s="79"/>
      <c r="B7" s="13" t="s">
        <v>54</v>
      </c>
      <c r="C7" s="34" t="s">
        <v>87</v>
      </c>
      <c r="D7" s="20"/>
      <c r="E7" s="20"/>
      <c r="F7" s="33"/>
      <c r="G7" s="33"/>
    </row>
    <row r="8" spans="1:9" s="84" customFormat="1" x14ac:dyDescent="0.25">
      <c r="A8" s="79">
        <v>2</v>
      </c>
      <c r="B8" s="98" t="s">
        <v>62</v>
      </c>
      <c r="C8" s="82"/>
      <c r="D8" s="67"/>
      <c r="E8" s="67"/>
      <c r="F8" s="83"/>
      <c r="G8" s="83"/>
    </row>
    <row r="9" spans="1:9" s="84" customFormat="1" ht="31.5" x14ac:dyDescent="0.25">
      <c r="A9" s="79">
        <v>3</v>
      </c>
      <c r="B9" s="98" t="s">
        <v>63</v>
      </c>
      <c r="C9" s="34"/>
      <c r="D9" s="67">
        <v>1</v>
      </c>
      <c r="E9" s="67"/>
      <c r="F9" s="83"/>
      <c r="G9" s="83"/>
    </row>
    <row r="10" spans="1:9" s="84" customFormat="1" x14ac:dyDescent="0.25">
      <c r="A10" s="79">
        <v>4</v>
      </c>
      <c r="B10" s="98" t="s">
        <v>88</v>
      </c>
      <c r="C10" s="34"/>
      <c r="D10" s="67">
        <v>1</v>
      </c>
      <c r="E10" s="67"/>
      <c r="F10" s="83"/>
      <c r="G10" s="83"/>
    </row>
    <row r="11" spans="1:9" s="84" customFormat="1" ht="18.75" customHeight="1" x14ac:dyDescent="0.25">
      <c r="A11" s="79">
        <v>5</v>
      </c>
      <c r="B11" s="98" t="s">
        <v>64</v>
      </c>
      <c r="C11" s="34"/>
      <c r="D11" s="67">
        <v>1</v>
      </c>
      <c r="E11" s="67"/>
      <c r="F11" s="83"/>
      <c r="G11" s="83"/>
    </row>
    <row r="12" spans="1:9" ht="31.5" x14ac:dyDescent="0.25">
      <c r="A12" s="79">
        <v>6</v>
      </c>
      <c r="B12" s="98" t="s">
        <v>65</v>
      </c>
      <c r="C12" s="34"/>
      <c r="D12" s="67">
        <v>1</v>
      </c>
      <c r="E12" s="67"/>
      <c r="F12" s="33"/>
      <c r="G12" s="33"/>
    </row>
    <row r="13" spans="1:9" ht="31.5" x14ac:dyDescent="0.25">
      <c r="A13" s="79">
        <v>7</v>
      </c>
      <c r="B13" s="98" t="s">
        <v>66</v>
      </c>
      <c r="C13" s="34"/>
      <c r="D13" s="67"/>
      <c r="E13" s="67">
        <v>0</v>
      </c>
      <c r="F13" s="33"/>
      <c r="G13" s="33"/>
    </row>
    <row r="14" spans="1:9" ht="37.5" customHeight="1" x14ac:dyDescent="0.25">
      <c r="A14" s="79">
        <v>8</v>
      </c>
      <c r="B14" s="98" t="s">
        <v>67</v>
      </c>
      <c r="C14" s="34"/>
      <c r="D14" s="67"/>
      <c r="E14" s="67">
        <v>0</v>
      </c>
      <c r="F14" s="33"/>
      <c r="G14" s="33"/>
    </row>
    <row r="15" spans="1:9" ht="63" x14ac:dyDescent="0.25">
      <c r="A15" s="79">
        <v>9</v>
      </c>
      <c r="B15" s="98" t="s">
        <v>89</v>
      </c>
      <c r="C15" s="34"/>
      <c r="D15" s="67"/>
      <c r="E15" s="67">
        <v>0</v>
      </c>
      <c r="F15" s="85"/>
      <c r="G15" s="85"/>
    </row>
    <row r="16" spans="1:9" ht="19.5" customHeight="1" x14ac:dyDescent="0.25">
      <c r="A16" s="79">
        <v>10</v>
      </c>
      <c r="B16" s="98" t="s">
        <v>68</v>
      </c>
      <c r="C16" s="34"/>
      <c r="D16" s="67">
        <v>1</v>
      </c>
      <c r="E16" s="67"/>
      <c r="F16" s="85"/>
      <c r="G16" s="85"/>
    </row>
    <row r="17" spans="1:9" ht="31.5" x14ac:dyDescent="0.25">
      <c r="A17" s="79">
        <v>11</v>
      </c>
      <c r="B17" s="98" t="s">
        <v>69</v>
      </c>
      <c r="C17" s="34"/>
      <c r="D17" s="67"/>
      <c r="E17" s="67">
        <v>0</v>
      </c>
      <c r="F17" s="85"/>
      <c r="G17" s="85"/>
    </row>
    <row r="18" spans="1:9" ht="31.5" x14ac:dyDescent="0.25">
      <c r="A18" s="79"/>
      <c r="B18" s="14" t="s">
        <v>57</v>
      </c>
      <c r="C18" s="34"/>
      <c r="D18" s="20"/>
      <c r="E18" s="20"/>
      <c r="F18" s="87"/>
      <c r="G18" s="87"/>
    </row>
    <row r="19" spans="1:9" x14ac:dyDescent="0.25">
      <c r="A19" s="79">
        <v>12</v>
      </c>
      <c r="B19" s="96" t="s">
        <v>58</v>
      </c>
      <c r="C19" s="34" t="s">
        <v>15</v>
      </c>
      <c r="D19" s="67"/>
      <c r="E19" s="67">
        <v>0</v>
      </c>
      <c r="F19" s="87"/>
      <c r="G19" s="87"/>
    </row>
    <row r="20" spans="1:9" x14ac:dyDescent="0.25">
      <c r="A20" s="79">
        <v>13</v>
      </c>
      <c r="B20" s="96" t="s">
        <v>59</v>
      </c>
      <c r="C20" s="34" t="s">
        <v>15</v>
      </c>
      <c r="D20" s="67"/>
      <c r="E20" s="67">
        <v>0</v>
      </c>
      <c r="F20" s="87"/>
      <c r="G20" s="87"/>
    </row>
    <row r="21" spans="1:9" x14ac:dyDescent="0.25">
      <c r="A21" s="79"/>
      <c r="B21" s="88" t="s">
        <v>53</v>
      </c>
      <c r="C21" s="34"/>
      <c r="D21" s="20"/>
      <c r="E21" s="20"/>
      <c r="F21" s="39"/>
      <c r="G21" s="39"/>
    </row>
    <row r="22" spans="1:9" ht="31.5" x14ac:dyDescent="0.25">
      <c r="A22" s="79">
        <v>14</v>
      </c>
      <c r="B22" s="97" t="s">
        <v>60</v>
      </c>
      <c r="C22" s="34"/>
      <c r="D22" s="67">
        <v>1</v>
      </c>
      <c r="E22" s="67"/>
      <c r="F22" s="33"/>
      <c r="G22" s="33"/>
    </row>
    <row r="23" spans="1:9" ht="31.5" x14ac:dyDescent="0.25">
      <c r="A23" s="79">
        <v>15</v>
      </c>
      <c r="B23" s="89" t="s">
        <v>61</v>
      </c>
      <c r="C23" s="90"/>
      <c r="D23" s="67">
        <v>1</v>
      </c>
      <c r="E23" s="67"/>
      <c r="F23" s="33"/>
      <c r="G23" s="33"/>
    </row>
    <row r="24" spans="1:9" ht="16.5" thickBot="1" x14ac:dyDescent="0.3">
      <c r="B24" s="41" t="s">
        <v>14</v>
      </c>
      <c r="C24" s="91"/>
      <c r="D24" s="92">
        <f>SUM(D6,D8,D9,D10,D11,D12,D13,D14,D15,D16,D17,D19,D20,D22,D23)/A23</f>
        <v>0.53333333333333333</v>
      </c>
      <c r="E24" s="93"/>
      <c r="F24" s="93"/>
      <c r="G24" s="93"/>
    </row>
    <row r="25" spans="1:9" ht="16.5" thickBot="1" x14ac:dyDescent="0.3">
      <c r="B25" s="46"/>
      <c r="C25" s="94"/>
      <c r="D25" s="48"/>
      <c r="E25" s="49"/>
      <c r="F25" s="49"/>
    </row>
    <row r="26" spans="1:9" ht="48" thickBot="1" x14ac:dyDescent="0.3">
      <c r="B26" s="51"/>
      <c r="C26" s="52" t="s">
        <v>37</v>
      </c>
      <c r="D26" s="130" t="s">
        <v>38</v>
      </c>
      <c r="E26" s="131"/>
      <c r="F26" s="52" t="s">
        <v>39</v>
      </c>
      <c r="G26" s="53" t="s">
        <v>86</v>
      </c>
    </row>
    <row r="27" spans="1:9" s="15" customFormat="1" ht="16.5" thickBot="1" x14ac:dyDescent="0.3">
      <c r="A27" s="77"/>
      <c r="B27" s="54" t="s">
        <v>51</v>
      </c>
      <c r="C27" s="55" t="s">
        <v>12</v>
      </c>
      <c r="D27" s="132" t="s">
        <v>41</v>
      </c>
      <c r="E27" s="133"/>
      <c r="F27" s="55" t="s">
        <v>42</v>
      </c>
      <c r="G27" s="55" t="s">
        <v>43</v>
      </c>
    </row>
    <row r="28" spans="1:9" ht="16.5" thickBot="1" x14ac:dyDescent="0.3">
      <c r="B28" s="56" t="s">
        <v>7</v>
      </c>
      <c r="C28" s="64" t="str">
        <f>IF($D$24&gt;=90%, "X", "")</f>
        <v/>
      </c>
      <c r="D28" s="126" t="str">
        <f>IF(AND($D$24 &lt; 90%, $D$24 &gt;= 75%), "X", "")</f>
        <v/>
      </c>
      <c r="E28" s="127" t="str">
        <f>IF($D$11&gt;90%, "X", "")</f>
        <v>X</v>
      </c>
      <c r="F28" s="58" t="str">
        <f>IF(AND($D$24 &lt; 75%, $D$24 &gt;= 50%), "X", "")</f>
        <v>X</v>
      </c>
      <c r="G28" s="58" t="str">
        <f>IF($D$24&lt;50%, "X", "")</f>
        <v/>
      </c>
      <c r="H28" s="60"/>
      <c r="I28" s="60"/>
    </row>
    <row r="29" spans="1:9" ht="16.5" thickBot="1" x14ac:dyDescent="0.3">
      <c r="A29" s="15"/>
      <c r="B29" s="61" t="s">
        <v>8</v>
      </c>
      <c r="C29" s="57"/>
      <c r="D29" s="126"/>
      <c r="E29" s="127"/>
      <c r="F29" s="58"/>
      <c r="G29" s="59"/>
    </row>
    <row r="31" spans="1:9" x14ac:dyDescent="0.25">
      <c r="B31" s="15"/>
      <c r="C31" s="95"/>
      <c r="D31" s="15"/>
      <c r="E31" s="15"/>
      <c r="F31" s="15"/>
    </row>
    <row r="32" spans="1:9" x14ac:dyDescent="0.25">
      <c r="A32" s="16"/>
      <c r="C32" s="16"/>
    </row>
    <row r="33" spans="1:3" x14ac:dyDescent="0.25">
      <c r="A33" s="16"/>
      <c r="C33" s="16"/>
    </row>
    <row r="34" spans="1:3" x14ac:dyDescent="0.25">
      <c r="A34" s="16"/>
      <c r="C34" s="16"/>
    </row>
    <row r="35" spans="1:3" x14ac:dyDescent="0.25">
      <c r="A35" s="16"/>
      <c r="C35" s="16"/>
    </row>
  </sheetData>
  <mergeCells count="7">
    <mergeCell ref="B3:G3"/>
    <mergeCell ref="D4:E4"/>
    <mergeCell ref="B4:C4"/>
    <mergeCell ref="D29:E29"/>
    <mergeCell ref="D26:E26"/>
    <mergeCell ref="D27:E27"/>
    <mergeCell ref="D28:E28"/>
  </mergeCells>
  <phoneticPr fontId="2" type="noConversion"/>
  <pageMargins left="0.18" right="0.34" top="0.4" bottom="0.31" header="0.18" footer="0.19"/>
  <pageSetup paperSize="9" scale="62" fitToHeight="2" orientation="landscape" r:id="rId1"/>
  <headerFooter alignWithMargins="0">
    <oddHeader>&amp;Cworking document - self assessment tool - key requirement 4</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70" zoomScaleNormal="70" workbookViewId="0">
      <selection sqref="A1:G17"/>
    </sheetView>
  </sheetViews>
  <sheetFormatPr defaultRowHeight="15.75" x14ac:dyDescent="0.25"/>
  <cols>
    <col min="1" max="1" width="5.28515625" style="99" customWidth="1"/>
    <col min="2" max="2" width="91" style="16" customWidth="1"/>
    <col min="3" max="3" width="38.5703125" style="78" customWidth="1"/>
    <col min="4" max="5" width="19.28515625" style="16" customWidth="1"/>
    <col min="6" max="6" width="39.85546875" style="16" customWidth="1"/>
    <col min="7" max="7" width="35.28515625" style="16" customWidth="1"/>
    <col min="8" max="8" width="15.5703125" style="16" bestFit="1" customWidth="1"/>
    <col min="9" max="9" width="12.140625" style="16" bestFit="1" customWidth="1"/>
    <col min="10" max="16384" width="9.140625" style="16"/>
  </cols>
  <sheetData>
    <row r="1" spans="1:9" ht="16.5" thickBot="1" x14ac:dyDescent="0.3"/>
    <row r="2" spans="1:9" ht="32.25" thickBot="1" x14ac:dyDescent="0.3">
      <c r="B2" s="68" t="s">
        <v>1</v>
      </c>
      <c r="C2" s="69" t="s">
        <v>70</v>
      </c>
      <c r="D2" s="68" t="s">
        <v>16</v>
      </c>
      <c r="E2" s="68" t="s">
        <v>17</v>
      </c>
      <c r="F2" s="70" t="s">
        <v>44</v>
      </c>
      <c r="G2" s="70" t="s">
        <v>45</v>
      </c>
    </row>
    <row r="3" spans="1:9" x14ac:dyDescent="0.25">
      <c r="A3" s="19" t="s">
        <v>10</v>
      </c>
      <c r="B3" s="123" t="s">
        <v>71</v>
      </c>
      <c r="C3" s="124"/>
      <c r="D3" s="124"/>
      <c r="E3" s="124"/>
      <c r="F3" s="124"/>
      <c r="G3" s="125"/>
      <c r="H3" s="21"/>
      <c r="I3" s="21"/>
    </row>
    <row r="4" spans="1:9" ht="88.5" customHeight="1" x14ac:dyDescent="0.25">
      <c r="A4"/>
      <c r="B4" s="13" t="s">
        <v>75</v>
      </c>
      <c r="C4" s="101"/>
      <c r="D4" s="134"/>
      <c r="E4" s="135"/>
      <c r="F4" s="24" t="s">
        <v>9</v>
      </c>
      <c r="G4" s="25" t="s">
        <v>36</v>
      </c>
    </row>
    <row r="5" spans="1:9" ht="31.5" x14ac:dyDescent="0.25">
      <c r="A5"/>
      <c r="B5" s="40" t="s">
        <v>72</v>
      </c>
      <c r="C5" s="74"/>
      <c r="D5" s="20"/>
      <c r="E5" s="20"/>
      <c r="F5" s="33"/>
      <c r="G5" s="33"/>
    </row>
    <row r="6" spans="1:9" ht="47.25" x14ac:dyDescent="0.25">
      <c r="A6" s="100">
        <v>1</v>
      </c>
      <c r="B6" s="104" t="s">
        <v>73</v>
      </c>
      <c r="C6" s="74" t="s">
        <v>79</v>
      </c>
      <c r="D6" s="67"/>
      <c r="E6" s="67">
        <v>0</v>
      </c>
      <c r="F6" s="33"/>
      <c r="G6" s="33"/>
    </row>
    <row r="7" spans="1:9" ht="47.25" x14ac:dyDescent="0.25">
      <c r="A7" s="100">
        <v>2</v>
      </c>
      <c r="B7" s="104" t="s">
        <v>74</v>
      </c>
      <c r="C7" s="74" t="s">
        <v>79</v>
      </c>
      <c r="D7" s="67"/>
      <c r="E7" s="67">
        <v>0</v>
      </c>
      <c r="F7" s="33"/>
      <c r="G7" s="33"/>
    </row>
    <row r="8" spans="1:9" ht="68.25" customHeight="1" x14ac:dyDescent="0.25">
      <c r="A8" s="100"/>
      <c r="B8" s="71" t="s">
        <v>76</v>
      </c>
      <c r="C8" s="66"/>
      <c r="D8" s="20"/>
      <c r="E8" s="20"/>
      <c r="F8" s="86"/>
      <c r="G8" s="105"/>
    </row>
    <row r="9" spans="1:9" ht="68.25" customHeight="1" x14ac:dyDescent="0.25">
      <c r="A9" s="100">
        <v>3</v>
      </c>
      <c r="B9" s="40" t="s">
        <v>77</v>
      </c>
      <c r="C9" s="66"/>
      <c r="D9" s="67"/>
      <c r="E9" s="67">
        <v>0</v>
      </c>
      <c r="F9" s="86"/>
      <c r="G9" s="105"/>
    </row>
    <row r="10" spans="1:9" ht="39.75" customHeight="1" x14ac:dyDescent="0.25">
      <c r="A10" s="100">
        <v>4</v>
      </c>
      <c r="B10" s="40" t="s">
        <v>78</v>
      </c>
      <c r="C10" s="27" t="s">
        <v>80</v>
      </c>
      <c r="D10" s="67"/>
      <c r="E10" s="67">
        <v>0</v>
      </c>
      <c r="F10" s="86"/>
      <c r="G10" s="105"/>
    </row>
    <row r="11" spans="1:9" ht="16.5" thickBot="1" x14ac:dyDescent="0.3">
      <c r="B11" s="41" t="s">
        <v>14</v>
      </c>
      <c r="C11" s="106"/>
      <c r="D11" s="43">
        <f>SUM(D6,D7,D9,D10)/A10</f>
        <v>0</v>
      </c>
      <c r="E11" s="44"/>
      <c r="F11" s="44"/>
      <c r="G11" s="76"/>
    </row>
    <row r="12" spans="1:9" x14ac:dyDescent="0.25">
      <c r="B12" s="46"/>
      <c r="C12" s="94"/>
      <c r="D12" s="48"/>
      <c r="E12" s="49"/>
      <c r="F12" s="49"/>
    </row>
    <row r="13" spans="1:9" ht="16.5" thickBot="1" x14ac:dyDescent="0.3">
      <c r="B13" s="50"/>
    </row>
    <row r="14" spans="1:9" ht="46.5" customHeight="1" thickBot="1" x14ac:dyDescent="0.3">
      <c r="B14" s="51"/>
      <c r="C14" s="52" t="s">
        <v>37</v>
      </c>
      <c r="D14" s="130" t="s">
        <v>38</v>
      </c>
      <c r="E14" s="139"/>
      <c r="F14" s="52" t="s">
        <v>39</v>
      </c>
      <c r="G14" s="53" t="s">
        <v>86</v>
      </c>
    </row>
    <row r="15" spans="1:9" s="15" customFormat="1" ht="35.25" customHeight="1" thickBot="1" x14ac:dyDescent="0.3">
      <c r="A15" s="99"/>
      <c r="B15" s="54" t="s">
        <v>51</v>
      </c>
      <c r="C15" s="55" t="s">
        <v>12</v>
      </c>
      <c r="D15" s="132" t="s">
        <v>41</v>
      </c>
      <c r="E15" s="133"/>
      <c r="F15" s="55" t="s">
        <v>42</v>
      </c>
      <c r="G15" s="55" t="s">
        <v>43</v>
      </c>
    </row>
    <row r="16" spans="1:9" ht="24" customHeight="1" thickBot="1" x14ac:dyDescent="0.3">
      <c r="B16" s="56" t="s">
        <v>7</v>
      </c>
      <c r="C16" s="107" t="str">
        <f>IF($D$11&gt;=90%, "X", "")</f>
        <v/>
      </c>
      <c r="D16" s="140" t="str">
        <f>IF(AND($D$11 &lt; 90%, $D$11 &gt;= 75%), "X", "")</f>
        <v/>
      </c>
      <c r="E16" s="141" t="str">
        <f>IF($D$10&gt;90%, "X", "")</f>
        <v/>
      </c>
      <c r="F16" s="68" t="str">
        <f>IF(AND($D$11 &lt; 75%, $D$11 &gt;= 50%), "X", "")</f>
        <v/>
      </c>
      <c r="G16" s="68" t="str">
        <f>IF($D$11&lt;50%, "X", "")</f>
        <v>X</v>
      </c>
      <c r="H16" s="60"/>
      <c r="I16" s="60"/>
    </row>
    <row r="17" spans="1:7" ht="24" customHeight="1" thickBot="1" x14ac:dyDescent="0.3">
      <c r="A17" s="15"/>
      <c r="B17" s="61" t="s">
        <v>8</v>
      </c>
      <c r="C17" s="57"/>
      <c r="D17" s="126"/>
      <c r="E17" s="127"/>
      <c r="F17" s="58"/>
      <c r="G17" s="59"/>
    </row>
    <row r="19" spans="1:7" x14ac:dyDescent="0.25">
      <c r="B19" s="15"/>
      <c r="C19" s="95"/>
      <c r="D19" s="15"/>
      <c r="E19" s="15"/>
      <c r="F19" s="15"/>
    </row>
    <row r="20" spans="1:7" x14ac:dyDescent="0.25">
      <c r="A20" s="16"/>
      <c r="C20" s="16"/>
    </row>
    <row r="21" spans="1:7" x14ac:dyDescent="0.25">
      <c r="A21" s="16"/>
      <c r="C21" s="16"/>
    </row>
    <row r="22" spans="1:7" x14ac:dyDescent="0.25">
      <c r="A22" s="16"/>
      <c r="C22" s="16"/>
    </row>
  </sheetData>
  <mergeCells count="6">
    <mergeCell ref="D14:E14"/>
    <mergeCell ref="D15:E15"/>
    <mergeCell ref="D16:E16"/>
    <mergeCell ref="D17:E17"/>
    <mergeCell ref="B3:G3"/>
    <mergeCell ref="D4:E4"/>
  </mergeCells>
  <phoneticPr fontId="2" type="noConversion"/>
  <pageMargins left="0.35" right="0.5" top="0.56999999999999995" bottom="0.4" header="0.34" footer="0.2"/>
  <pageSetup paperSize="9" scale="56" fitToHeight="2" orientation="landscape" r:id="rId1"/>
  <headerFooter alignWithMargins="0">
    <oddHeader>&amp;Cworking document - self assessment tool - key requirement 5</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sqref="A1:G15"/>
    </sheetView>
  </sheetViews>
  <sheetFormatPr defaultRowHeight="15.75" x14ac:dyDescent="0.25"/>
  <cols>
    <col min="1" max="1" width="3.5703125" style="99" bestFit="1" customWidth="1"/>
    <col min="2" max="2" width="69.140625" style="16" customWidth="1"/>
    <col min="3" max="3" width="37.7109375" style="17" customWidth="1"/>
    <col min="4" max="4" width="14.28515625" style="16" customWidth="1"/>
    <col min="5" max="5" width="14.42578125" style="16" customWidth="1"/>
    <col min="6" max="6" width="37" style="16" customWidth="1"/>
    <col min="7" max="7" width="33.140625" style="18" customWidth="1"/>
    <col min="8" max="8" width="15.5703125" style="16" bestFit="1" customWidth="1"/>
    <col min="9" max="9" width="12.140625" style="16" bestFit="1" customWidth="1"/>
    <col min="10" max="16384" width="9.140625" style="16"/>
  </cols>
  <sheetData>
    <row r="1" spans="1:9" ht="16.5" thickBot="1" x14ac:dyDescent="0.3"/>
    <row r="2" spans="1:9" ht="32.25" thickBot="1" x14ac:dyDescent="0.3">
      <c r="B2" s="68" t="s">
        <v>1</v>
      </c>
      <c r="C2" s="69" t="s">
        <v>70</v>
      </c>
      <c r="D2" s="68" t="s">
        <v>2</v>
      </c>
      <c r="E2" s="68" t="s">
        <v>3</v>
      </c>
      <c r="F2" s="70" t="s">
        <v>44</v>
      </c>
      <c r="G2" s="70" t="s">
        <v>45</v>
      </c>
    </row>
    <row r="3" spans="1:9" x14ac:dyDescent="0.25">
      <c r="A3" s="19" t="s">
        <v>10</v>
      </c>
      <c r="B3" s="123" t="s">
        <v>81</v>
      </c>
      <c r="C3" s="124"/>
      <c r="D3" s="124"/>
      <c r="E3" s="124"/>
      <c r="F3" s="124"/>
      <c r="G3" s="125"/>
      <c r="H3" s="21"/>
      <c r="I3" s="21"/>
    </row>
    <row r="4" spans="1:9" ht="37.5" customHeight="1" x14ac:dyDescent="0.25">
      <c r="A4"/>
      <c r="B4" s="128" t="s">
        <v>90</v>
      </c>
      <c r="C4" s="129"/>
      <c r="D4" s="134"/>
      <c r="E4" s="135"/>
      <c r="F4" s="24" t="s">
        <v>9</v>
      </c>
      <c r="G4" s="25" t="s">
        <v>36</v>
      </c>
      <c r="H4" s="21"/>
      <c r="I4" s="21"/>
    </row>
    <row r="5" spans="1:9" ht="47.25" x14ac:dyDescent="0.25">
      <c r="A5"/>
      <c r="B5" s="71" t="s">
        <v>82</v>
      </c>
      <c r="C5" s="27"/>
      <c r="D5" s="20"/>
      <c r="E5" s="20"/>
      <c r="F5" s="33"/>
      <c r="G5" s="72"/>
    </row>
    <row r="6" spans="1:9" ht="31.5" x14ac:dyDescent="0.25">
      <c r="A6" s="31">
        <v>1</v>
      </c>
      <c r="B6" s="38" t="s">
        <v>83</v>
      </c>
      <c r="C6" s="108"/>
      <c r="D6" s="67">
        <v>1</v>
      </c>
      <c r="E6" s="67"/>
      <c r="F6" s="102"/>
      <c r="G6" s="103"/>
    </row>
    <row r="7" spans="1:9" ht="16.5" thickBot="1" x14ac:dyDescent="0.3">
      <c r="B7" s="41" t="s">
        <v>14</v>
      </c>
      <c r="C7" s="42"/>
      <c r="D7" s="43">
        <f>SUM(D6)/A6</f>
        <v>1</v>
      </c>
      <c r="E7" s="44"/>
      <c r="F7" s="44"/>
      <c r="G7" s="76"/>
    </row>
    <row r="8" spans="1:9" x14ac:dyDescent="0.25">
      <c r="B8" s="46"/>
      <c r="C8" s="47"/>
      <c r="D8" s="48"/>
      <c r="E8" s="49"/>
      <c r="F8" s="49"/>
    </row>
    <row r="9" spans="1:9" ht="16.5" thickBot="1" x14ac:dyDescent="0.3">
      <c r="B9" s="50"/>
    </row>
    <row r="10" spans="1:9" ht="48" thickBot="1" x14ac:dyDescent="0.3">
      <c r="A10" s="15"/>
      <c r="B10" s="51"/>
      <c r="C10" s="52" t="s">
        <v>37</v>
      </c>
      <c r="D10" s="130" t="s">
        <v>38</v>
      </c>
      <c r="E10" s="139"/>
      <c r="F10" s="52" t="s">
        <v>39</v>
      </c>
      <c r="G10" s="53" t="s">
        <v>86</v>
      </c>
    </row>
    <row r="11" spans="1:9" s="15" customFormat="1" ht="32.25" thickBot="1" x14ac:dyDescent="0.3">
      <c r="A11" s="99"/>
      <c r="B11" s="54" t="s">
        <v>51</v>
      </c>
      <c r="C11" s="55" t="s">
        <v>12</v>
      </c>
      <c r="D11" s="132" t="s">
        <v>41</v>
      </c>
      <c r="E11" s="133"/>
      <c r="F11" s="55" t="s">
        <v>42</v>
      </c>
      <c r="G11" s="55" t="s">
        <v>43</v>
      </c>
    </row>
    <row r="12" spans="1:9" ht="16.5" thickBot="1" x14ac:dyDescent="0.3">
      <c r="B12" s="56" t="s">
        <v>7</v>
      </c>
      <c r="C12" s="109" t="str">
        <f>IF($D$7&gt;=90%, "X", "")</f>
        <v>X</v>
      </c>
      <c r="D12" s="140" t="str">
        <f>IF(AND($D$7 &lt; 90%, $D$7 &gt;= 75%), "X", "")</f>
        <v/>
      </c>
      <c r="E12" s="141" t="e">
        <f>IF(#REF!&gt;90%, "X", "")</f>
        <v>#REF!</v>
      </c>
      <c r="F12" s="68" t="str">
        <f>IF(AND($D$7 &lt; 75%, $D$7 &gt;= 50%), "X", "")</f>
        <v/>
      </c>
      <c r="G12" s="68" t="str">
        <f>IF($D$7&lt;50%, "X", "")</f>
        <v/>
      </c>
      <c r="H12" s="60"/>
      <c r="I12" s="60"/>
    </row>
    <row r="13" spans="1:9" ht="16.5" thickBot="1" x14ac:dyDescent="0.3">
      <c r="A13" s="16"/>
      <c r="B13" s="61" t="s">
        <v>8</v>
      </c>
      <c r="C13" s="57"/>
      <c r="D13" s="126"/>
      <c r="E13" s="127"/>
      <c r="F13" s="58"/>
      <c r="G13" s="59"/>
    </row>
    <row r="14" spans="1:9" x14ac:dyDescent="0.25">
      <c r="A14" s="16"/>
    </row>
    <row r="15" spans="1:9" x14ac:dyDescent="0.25">
      <c r="A15" s="16"/>
      <c r="B15" s="15"/>
      <c r="C15" s="63"/>
      <c r="D15" s="15"/>
      <c r="E15" s="15"/>
      <c r="F15" s="15"/>
    </row>
    <row r="16" spans="1:9" s="18" customFormat="1" x14ac:dyDescent="0.25">
      <c r="A16" s="99"/>
    </row>
    <row r="17" spans="1:1" s="18" customFormat="1" x14ac:dyDescent="0.25">
      <c r="A17" s="99"/>
    </row>
    <row r="18" spans="1:1" s="18" customFormat="1" x14ac:dyDescent="0.25">
      <c r="A18" s="99"/>
    </row>
    <row r="19" spans="1:1" s="18" customFormat="1" x14ac:dyDescent="0.25">
      <c r="A19" s="99"/>
    </row>
    <row r="20" spans="1:1" s="18" customFormat="1" x14ac:dyDescent="0.25">
      <c r="A20" s="99"/>
    </row>
    <row r="21" spans="1:1" s="18" customFormat="1" x14ac:dyDescent="0.25">
      <c r="A21" s="99"/>
    </row>
  </sheetData>
  <mergeCells count="7">
    <mergeCell ref="B3:G3"/>
    <mergeCell ref="B4:C4"/>
    <mergeCell ref="D13:E13"/>
    <mergeCell ref="D10:E10"/>
    <mergeCell ref="D11:E11"/>
    <mergeCell ref="D12:E12"/>
    <mergeCell ref="D4:E4"/>
  </mergeCells>
  <phoneticPr fontId="2" type="noConversion"/>
  <pageMargins left="0.75" right="0.75" top="0.79" bottom="0.72" header="0.5" footer="0.5"/>
  <pageSetup paperSize="9" scale="63" orientation="landscape" r:id="rId1"/>
  <headerFooter alignWithMargins="0">
    <oddHeader>&amp;Cworking document - self assessment tool - key requirement 7</oddHeader>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85" zoomScaleNormal="85" workbookViewId="0">
      <selection sqref="A1:G9"/>
    </sheetView>
  </sheetViews>
  <sheetFormatPr defaultRowHeight="15.75" x14ac:dyDescent="0.25"/>
  <cols>
    <col min="1" max="1" width="2.140625" style="15" bestFit="1" customWidth="1"/>
    <col min="2" max="2" width="46.7109375" style="18" customWidth="1"/>
    <col min="3" max="3" width="22.28515625" style="18" customWidth="1"/>
    <col min="4" max="4" width="18.28515625" style="18" customWidth="1"/>
    <col min="5" max="5" width="25.28515625" style="18" customWidth="1"/>
    <col min="6" max="6" width="18.85546875" style="18" customWidth="1"/>
    <col min="7" max="7" width="29.42578125" style="18" customWidth="1"/>
    <col min="8" max="8" width="25.42578125" style="18" customWidth="1"/>
    <col min="9" max="16384" width="9.140625" style="18"/>
  </cols>
  <sheetData>
    <row r="1" spans="1:10" ht="16.5" thickBot="1" x14ac:dyDescent="0.3"/>
    <row r="2" spans="1:10" s="110" customFormat="1" ht="21" customHeight="1" thickBot="1" x14ac:dyDescent="0.35">
      <c r="C2" s="142" t="s">
        <v>18</v>
      </c>
      <c r="D2" s="143"/>
      <c r="E2" s="143"/>
      <c r="F2" s="144"/>
      <c r="G2" s="145" t="s">
        <v>91</v>
      </c>
    </row>
    <row r="3" spans="1:10" s="16" customFormat="1" ht="63.75" thickBot="1" x14ac:dyDescent="0.3">
      <c r="A3" s="15"/>
      <c r="C3" s="111" t="s">
        <v>37</v>
      </c>
      <c r="D3" s="111" t="s">
        <v>38</v>
      </c>
      <c r="E3" s="112" t="s">
        <v>39</v>
      </c>
      <c r="F3" s="112" t="s">
        <v>86</v>
      </c>
      <c r="G3" s="146"/>
    </row>
    <row r="4" spans="1:10" s="16" customFormat="1" ht="53.25" customHeight="1" x14ac:dyDescent="0.25">
      <c r="A4" s="19">
        <v>1</v>
      </c>
      <c r="B4" s="113" t="s">
        <v>33</v>
      </c>
      <c r="C4" s="114"/>
      <c r="D4" s="114"/>
      <c r="E4" s="114"/>
      <c r="F4" s="115"/>
      <c r="G4" s="116"/>
      <c r="H4" s="21"/>
      <c r="I4" s="21"/>
      <c r="J4" s="21"/>
    </row>
    <row r="5" spans="1:10" s="16" customFormat="1" ht="63" x14ac:dyDescent="0.25">
      <c r="A5" s="19">
        <v>2</v>
      </c>
      <c r="B5" s="89" t="s">
        <v>46</v>
      </c>
      <c r="C5" s="33"/>
      <c r="D5" s="33"/>
      <c r="E5" s="33"/>
      <c r="F5" s="72"/>
      <c r="G5" s="117"/>
    </row>
    <row r="6" spans="1:10" s="16" customFormat="1" ht="31.5" x14ac:dyDescent="0.25">
      <c r="A6" s="19">
        <v>3</v>
      </c>
      <c r="B6" s="89" t="s">
        <v>19</v>
      </c>
      <c r="C6" s="33"/>
      <c r="D6" s="33"/>
      <c r="E6" s="33"/>
      <c r="F6" s="72"/>
      <c r="G6" s="117"/>
    </row>
    <row r="7" spans="1:10" s="16" customFormat="1" ht="31.5" x14ac:dyDescent="0.25">
      <c r="A7" s="19">
        <v>4</v>
      </c>
      <c r="B7" s="89" t="s">
        <v>71</v>
      </c>
      <c r="C7" s="33"/>
      <c r="D7" s="33"/>
      <c r="E7" s="33"/>
      <c r="F7" s="72"/>
      <c r="G7" s="117"/>
    </row>
    <row r="8" spans="1:10" s="16" customFormat="1" ht="48" thickBot="1" x14ac:dyDescent="0.3">
      <c r="A8" s="19">
        <v>5</v>
      </c>
      <c r="B8" s="118" t="s">
        <v>81</v>
      </c>
      <c r="C8" s="119"/>
      <c r="D8" s="119"/>
      <c r="E8" s="119"/>
      <c r="F8" s="120"/>
      <c r="G8" s="121"/>
    </row>
    <row r="11" spans="1:10" ht="12.75" x14ac:dyDescent="0.2">
      <c r="A11" s="18"/>
    </row>
    <row r="12" spans="1:10" x14ac:dyDescent="0.25">
      <c r="A12" s="18"/>
      <c r="D12" s="16"/>
    </row>
    <row r="13" spans="1:10" ht="12.75" x14ac:dyDescent="0.2">
      <c r="A13" s="18"/>
    </row>
    <row r="14" spans="1:10" ht="12.75" x14ac:dyDescent="0.2">
      <c r="A14" s="18"/>
    </row>
  </sheetData>
  <mergeCells count="2">
    <mergeCell ref="C2:F2"/>
    <mergeCell ref="G2:G3"/>
  </mergeCells>
  <phoneticPr fontId="2" type="noConversion"/>
  <pageMargins left="0.75" right="0.75" top="0.79" bottom="1" header="0.5" footer="0.5"/>
  <pageSetup paperSize="9" scale="81"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Заглавна страница</vt:lpstr>
      <vt:lpstr>Практически насоки</vt:lpstr>
      <vt:lpstr>Ключово изискване 1</vt:lpstr>
      <vt:lpstr>Ключово изискване 2</vt:lpstr>
      <vt:lpstr>Ключово изискване 3</vt:lpstr>
      <vt:lpstr>Ключово изискване 4</vt:lpstr>
      <vt:lpstr>Ключово изискване 5</vt:lpstr>
      <vt:lpstr>Обобщен анализ</vt:lpstr>
      <vt:lpstr>'Ключово изискване 1'!OLE_LINK1</vt:lpstr>
      <vt:lpstr>'Заглавна страница'!Print_Area</vt:lpstr>
      <vt:lpstr>'Ключово изискване 1'!Print_Area</vt:lpstr>
      <vt:lpstr>'Ключово изискване 3'!Print_Area</vt:lpstr>
      <vt:lpstr>'Ключово изискване 4'!Print_Area</vt:lpstr>
      <vt:lpstr>'Ключово изискване 5'!Print_Area</vt:lpstr>
      <vt:lpstr>'Обобщен анализ'!Print_Area</vt:lpstr>
      <vt:lpstr>'Практически насоки'!Print_Area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badriax</dc:creator>
  <cp:lastModifiedBy>Petya Dimova</cp:lastModifiedBy>
  <cp:lastPrinted>2014-07-16T14:26:12Z</cp:lastPrinted>
  <dcterms:created xsi:type="dcterms:W3CDTF">2008-04-18T09:11:14Z</dcterms:created>
  <dcterms:modified xsi:type="dcterms:W3CDTF">2014-07-17T14:50:54Z</dcterms:modified>
</cp:coreProperties>
</file>